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6"/>
  </bookViews>
  <sheets>
    <sheet name="Apollo_11" sheetId="1" r:id="rId1"/>
    <sheet name="Apollo_12" sheetId="2" r:id="rId2"/>
    <sheet name="Apollo_14" sheetId="3" r:id="rId3"/>
    <sheet name="Apollo_15" sheetId="4" r:id="rId4"/>
    <sheet name="Apollo_16" sheetId="5" r:id="rId5"/>
    <sheet name="Apollo_17" sheetId="6" r:id="rId6"/>
    <sheet name="ВСЕГО" sheetId="7" r:id="rId7"/>
  </sheets>
  <definedNames/>
  <calcPr fullCalcOnLoad="1"/>
</workbook>
</file>

<file path=xl/sharedStrings.xml><?xml version="1.0" encoding="utf-8"?>
<sst xmlns="http://schemas.openxmlformats.org/spreadsheetml/2006/main" count="1492" uniqueCount="956">
  <si>
    <t>(по каталогам)</t>
  </si>
  <si>
    <t>(кг)</t>
  </si>
  <si>
    <t>Rake High-Ti Mare Basalt 535</t>
  </si>
  <si>
    <t>Rake High-Ti Mare Basalt 539</t>
  </si>
  <si>
    <t>Rake High-Ti Mare Basalt 543</t>
  </si>
  <si>
    <t>Rake High-Ti Mare Basalt 547</t>
  </si>
  <si>
    <t>Rake High-Ti Mare Basalt 551</t>
  </si>
  <si>
    <t>Rake High-Ti Mare Basalt 557</t>
  </si>
  <si>
    <t>Rake High-Ti Mare Basalt 563</t>
  </si>
  <si>
    <t xml:space="preserve"> Basaltic impact melt (G) SCB7/ </t>
  </si>
  <si>
    <t>Micropokilitic impact melt breccia 101</t>
  </si>
  <si>
    <t>Cataclastic dunite 137</t>
  </si>
  <si>
    <t>Micropokilitic impact melt breccia 149</t>
  </si>
  <si>
    <t>Micropokilitic impact melt breccia 189</t>
  </si>
  <si>
    <t>Micropokilitic impact melt breccia 199</t>
  </si>
  <si>
    <t>High-Ti Mare Basalt 217</t>
  </si>
  <si>
    <t>High-Ti Mare Basalt 221</t>
  </si>
  <si>
    <t>Dark Matrix Breccia 229</t>
  </si>
  <si>
    <t>Dark Matrix Breccia 241</t>
  </si>
  <si>
    <t>Rake Troctolite 137</t>
  </si>
  <si>
    <t xml:space="preserve"> 2 C Melt Rock</t>
  </si>
  <si>
    <t xml:space="preserve"> 2 C CMB</t>
  </si>
  <si>
    <t xml:space="preserve"> 3 C CMB</t>
  </si>
  <si>
    <t xml:space="preserve"> 2 C Crystalline</t>
  </si>
  <si>
    <t xml:space="preserve"> 2 C Basalt</t>
  </si>
  <si>
    <t>Basalt,friable</t>
  </si>
  <si>
    <t>Basalt,coherent</t>
  </si>
  <si>
    <t>Breccia,Mod,friable</t>
  </si>
  <si>
    <t>Basalt,Mod,friable</t>
  </si>
  <si>
    <t>Breccia,coherent</t>
  </si>
  <si>
    <t>Basalt,Mod,coherent</t>
  </si>
  <si>
    <t>Breccia,tough</t>
  </si>
  <si>
    <t>Breccia,friable</t>
  </si>
  <si>
    <t>Basalt,tough</t>
  </si>
  <si>
    <t>ИССЛЕДОВАНО</t>
  </si>
  <si>
    <t>Sample #</t>
  </si>
  <si>
    <t>Original Wt</t>
  </si>
  <si>
    <t>Description</t>
  </si>
  <si>
    <t>Fines</t>
  </si>
  <si>
    <t>Rocks&amp;</t>
  </si>
  <si>
    <t>Basalt</t>
  </si>
  <si>
    <t>Core</t>
  </si>
  <si>
    <t>Breccia</t>
  </si>
  <si>
    <t>GasReaction</t>
  </si>
  <si>
    <t>Gabbro</t>
  </si>
  <si>
    <t>Chips and Fines</t>
  </si>
  <si>
    <t>Basalt,</t>
  </si>
  <si>
    <t>Breccia,</t>
  </si>
  <si>
    <t>Gabbro,coherent</t>
  </si>
  <si>
    <t>Gabbro,friable</t>
  </si>
  <si>
    <t>Bag</t>
  </si>
  <si>
    <t xml:space="preserve"> 1 LM CMB Contingency Sample</t>
  </si>
  <si>
    <t xml:space="preserve"> 1 LM Breccia Contingency Sample</t>
  </si>
  <si>
    <t xml:space="preserve"> 2 A VMB</t>
  </si>
  <si>
    <t xml:space="preserve"> 2 A VMB Same rock as 14041</t>
  </si>
  <si>
    <t xml:space="preserve"> 2 A Breccia Same rock as 14041</t>
  </si>
  <si>
    <t xml:space="preserve"> 2 B VMB</t>
  </si>
  <si>
    <t xml:space="preserve"> 2 Bg VMB</t>
  </si>
  <si>
    <t xml:space="preserve"> 2 C1 CMB</t>
  </si>
  <si>
    <t xml:space="preserve"> 2 C2 Basalt</t>
  </si>
  <si>
    <t xml:space="preserve"> 2 E VMB Two rocks in Bag 15N</t>
  </si>
  <si>
    <t xml:space="preserve"> 2 E Soil Clod Two rocks in Bag 15N</t>
  </si>
  <si>
    <t xml:space="preserve"> 2 E Breccia Two rocks in Bag IBN</t>
  </si>
  <si>
    <t xml:space="preserve"> 2 E Breccia Two rocks in Bag 15N</t>
  </si>
  <si>
    <t xml:space="preserve"> 2 C1 LMB Two rocks in Bag 16N</t>
  </si>
  <si>
    <t xml:space="preserve"> 2 F CMB</t>
  </si>
  <si>
    <t xml:space="preserve"> 2 G Melt Roc</t>
  </si>
  <si>
    <t xml:space="preserve"> 2 G Breccia</t>
  </si>
  <si>
    <t xml:space="preserve"> 2 G Crystalline</t>
  </si>
  <si>
    <t xml:space="preserve"> 2 G Melt Rock</t>
  </si>
  <si>
    <t xml:space="preserve"> 2 Cl LMB</t>
  </si>
  <si>
    <t xml:space="preserve">  1 ALSEP CMB</t>
  </si>
  <si>
    <t xml:space="preserve">  1 ALSEP Breccia</t>
  </si>
  <si>
    <t xml:space="preserve"> 1 ALSEP CMB</t>
  </si>
  <si>
    <t xml:space="preserve"> 1 ALSEP Cumulate</t>
  </si>
  <si>
    <t xml:space="preserve"> 1 ALSEP Breccia?</t>
  </si>
  <si>
    <t xml:space="preserve"> 1 ALSEP Troctolitic</t>
  </si>
  <si>
    <t xml:space="preserve"> 1 ALSEP Breccia</t>
  </si>
  <si>
    <t xml:space="preserve"> 2 Dg,G Breccia</t>
  </si>
  <si>
    <t xml:space="preserve"> 2 Dg,G Melt Rock</t>
  </si>
  <si>
    <t xml:space="preserve"> 2 Dg,G Basalt</t>
  </si>
  <si>
    <t xml:space="preserve"> 1 ALSEP VMB</t>
  </si>
  <si>
    <t xml:space="preserve"> l ALSEP VMB</t>
  </si>
  <si>
    <t xml:space="preserve">  1 ALSEP VMB</t>
  </si>
  <si>
    <t xml:space="preserve"> 1 ALSEP Basalt?</t>
  </si>
  <si>
    <t xml:space="preserve"> 1 ALSEP Brecci</t>
  </si>
  <si>
    <t xml:space="preserve"> 2 H Breccia</t>
  </si>
  <si>
    <t xml:space="preserve">  2 H Breccia</t>
  </si>
  <si>
    <t xml:space="preserve">  2 G1 VMB</t>
  </si>
  <si>
    <t xml:space="preserve">  7 ALSEP CMB</t>
  </si>
  <si>
    <t xml:space="preserve">  2 G CMB</t>
  </si>
  <si>
    <t xml:space="preserve"> 2 G VMB</t>
  </si>
  <si>
    <t xml:space="preserve">  2 ? Breccia?</t>
  </si>
  <si>
    <t xml:space="preserve">  2 G Melt Ro</t>
  </si>
  <si>
    <t xml:space="preserve">  2 0 CMB</t>
  </si>
  <si>
    <t xml:space="preserve">  2 H CMB</t>
  </si>
  <si>
    <t xml:space="preserve">  2 Gl VMB</t>
  </si>
  <si>
    <t xml:space="preserve">  2 H VMB</t>
  </si>
  <si>
    <t xml:space="preserve">  2 Cl CMB</t>
  </si>
  <si>
    <t xml:space="preserve"> 1 LM 8mmS</t>
  </si>
  <si>
    <t xml:space="preserve"> 1 LM Breccia</t>
  </si>
  <si>
    <t xml:space="preserve"> 1 LM CMB</t>
  </si>
  <si>
    <t>1 LM CMB</t>
  </si>
  <si>
    <t xml:space="preserve"> 1 LM Brecci</t>
  </si>
  <si>
    <t xml:space="preserve"> 1 LM Melt</t>
  </si>
  <si>
    <t xml:space="preserve"> 1 LM Basalt</t>
  </si>
  <si>
    <t xml:space="preserve"> Regolith breccia SCB4/</t>
  </si>
  <si>
    <t xml:space="preserve"> M,G, ol-norm mare basalt SCB4/</t>
  </si>
  <si>
    <t xml:space="preserve"> Glass shell SCB5/162</t>
  </si>
  <si>
    <t xml:space="preserve"> Vesicular glass SCB5/162</t>
  </si>
  <si>
    <t xml:space="preserve"> Agglutinitic breccia SCB5/162</t>
  </si>
  <si>
    <t xml:space="preserve"> Regolith breccia CSB</t>
  </si>
  <si>
    <t xml:space="preserve"> Regolith breccia, glass-coated CSB</t>
  </si>
  <si>
    <t xml:space="preserve"> Regolith breccia/vesicular glass SCB5/162</t>
  </si>
  <si>
    <t>Regolith breccia, glass-coated SCB5/162</t>
  </si>
  <si>
    <t>Porphyritic subophitic qz-norm SCB6/mare basalt</t>
  </si>
  <si>
    <t xml:space="preserve"> Regolith breccia, glass-coated SCB6/</t>
  </si>
  <si>
    <t xml:space="preserve"> Porphyritic subophitic qz-norm SCBI/156 mare basalt</t>
  </si>
  <si>
    <t xml:space="preserve"> Porphyritic subophitic qz-norm SCBI/157 mare basalt</t>
  </si>
  <si>
    <t xml:space="preserve"> Porphyritic subophitic qz-norm SCBI/157mare basalt</t>
  </si>
  <si>
    <t xml:space="preserve"> Porphyritic subophitic qz-norm SCBI/158 mare basalt</t>
  </si>
  <si>
    <t xml:space="preserve"> Regolith breccia SCBI/158</t>
  </si>
  <si>
    <t xml:space="preserve"> Porphyritic subophitic qz-norm(?) SCBI/158 mare basalt</t>
  </si>
  <si>
    <t>Regolith breccia SCBI/158</t>
  </si>
  <si>
    <t xml:space="preserve"> Polymict breccia, glass-coated SCBI/159</t>
  </si>
  <si>
    <t>F,G, ol-norm mare basalt SCBI/187</t>
  </si>
  <si>
    <t xml:space="preserve"> Porphyritic subophitic qz-norm SCBI/186 mare basalt</t>
  </si>
  <si>
    <t>Porphyritic subophitic qz-norm SCBI/186 mare basalt</t>
  </si>
  <si>
    <t xml:space="preserve"> Porphyritic radiate qz-norm mare SCBI/186 basalt</t>
  </si>
  <si>
    <t xml:space="preserve"> F,G, ol-norm mare basalt and SCBI/186 regolith breccia</t>
  </si>
  <si>
    <t xml:space="preserve"> Porphyritic spherulitic qz-norm SCBI/186 mare basalt</t>
  </si>
  <si>
    <t xml:space="preserve"> Agglutinate SCBI/186</t>
  </si>
  <si>
    <t xml:space="preserve"> Ol-norm(?) mare basalt breccia SCBI/186</t>
  </si>
  <si>
    <t xml:space="preserve"> Mare basalt (monomict?) breccia SCBI/186</t>
  </si>
  <si>
    <t xml:space="preserve"> Regolith breccia SCBI/186</t>
  </si>
  <si>
    <t xml:space="preserve"> Regolith breccia, glass-coated SCBI/161</t>
  </si>
  <si>
    <t xml:space="preserve"> Melted regolith breccia SCBI/160</t>
  </si>
  <si>
    <t xml:space="preserve"> Fragments of regolith breccia and SCB3/163 glass</t>
  </si>
  <si>
    <t xml:space="preserve"> Regolith breccia, glass-coated SCB5/190</t>
  </si>
  <si>
    <t xml:space="preserve"> Shock-melted ol-norm mare basalt SCB5/190 (breccia?)</t>
  </si>
  <si>
    <t xml:space="preserve"> Regolith breccla, glass-coated SCB5/190</t>
  </si>
  <si>
    <t xml:space="preserve"> Regolith breccla SCB5/192</t>
  </si>
  <si>
    <t xml:space="preserve"> Regolith breccla SCB5/193</t>
  </si>
  <si>
    <t xml:space="preserve"> Regolith breccla, glass-coated SCB5/192</t>
  </si>
  <si>
    <t xml:space="preserve"> Glass and regolith breccia SCB5/192</t>
  </si>
  <si>
    <t xml:space="preserve"> Regolith breccia SCB5/192</t>
  </si>
  <si>
    <t xml:space="preserve"> Regolith breccia, glass-coated SCB5/192</t>
  </si>
  <si>
    <t xml:space="preserve"> Regolith breccia SCB3/188</t>
  </si>
  <si>
    <t xml:space="preserve"> Regolith breccia fragments SCB3/</t>
  </si>
  <si>
    <t xml:space="preserve"> Regolith breccia, glass-coated SCB3/</t>
  </si>
  <si>
    <t xml:space="preserve"> Regolith breccia SCB3/</t>
  </si>
  <si>
    <t xml:space="preserve"> Regolith breccia SCB3/173</t>
  </si>
  <si>
    <t xml:space="preserve"> Hollow glass sphere SCB3/173</t>
  </si>
  <si>
    <t xml:space="preserve"> Glassy impact melt(?) SCB3/173</t>
  </si>
  <si>
    <t xml:space="preserve"> Regolith breccia SCB3/172</t>
  </si>
  <si>
    <t xml:space="preserve"> Regolith breccla SCB3/172</t>
  </si>
  <si>
    <t xml:space="preserve"> Regolith breccla, glass-coated SCB3/172</t>
  </si>
  <si>
    <t xml:space="preserve"> Clast-rich glassy melt breccia SCB3/172</t>
  </si>
  <si>
    <t xml:space="preserve"> Regolith breccia, glass-coated SCB3/172</t>
  </si>
  <si>
    <t xml:space="preserve"> Agglutinate SCB3/172</t>
  </si>
  <si>
    <t xml:space="preserve"> Regolith breccia(?) SCB3/172</t>
  </si>
  <si>
    <t xml:space="preserve"> Regolith breccia(?), glass-coated SCB3/172</t>
  </si>
  <si>
    <t xml:space="preserve"> Glass/regolith breccia(?) SCB3/172</t>
  </si>
  <si>
    <t>Regolith breccia, glass-coated SCB3/172</t>
  </si>
  <si>
    <t xml:space="preserve"> Vesicular glass/breccia clast SCB3/172</t>
  </si>
  <si>
    <t>Regolith breccla SCB3/172</t>
  </si>
  <si>
    <t>Regolith breccia(?) SCB3/172</t>
  </si>
  <si>
    <t>Regolith breccia SCB3/172</t>
  </si>
  <si>
    <t>Regolith breccla(?) SCB3/172</t>
  </si>
  <si>
    <t>F,G, impact melt SCB3/172</t>
  </si>
  <si>
    <t>Glassy breccia with KREEP basalt SCB3/172 clasts</t>
  </si>
  <si>
    <t>Anorthosite SCB3/172</t>
  </si>
  <si>
    <t>Cataclastic anorthosite SCB3/172</t>
  </si>
  <si>
    <t>Anorthositic (monomict?) breccia SCB3/172</t>
  </si>
  <si>
    <t>Indurated green glass clod SCB3/172</t>
  </si>
  <si>
    <t>Green glass clod SCB3/172</t>
  </si>
  <si>
    <t>F,G, ol-norm mare basalt SCB3/172</t>
  </si>
  <si>
    <t>F,G, (ol-norm mare?) basalt SCB3/172</t>
  </si>
  <si>
    <t>KREEP basalt SCB3/172</t>
  </si>
  <si>
    <t>Glass with monomict (basalt) SCB3/172 clast assemblage</t>
  </si>
  <si>
    <t>M,G, ol-norm mare basalt SCB3/172</t>
  </si>
  <si>
    <t>Feldspathic peridotite (mare SCB3/172 basalt)</t>
  </si>
  <si>
    <t>Feldspathic peridotite (mare SCB3/172</t>
  </si>
  <si>
    <t xml:space="preserve"> Feldspathic microgabbro (mare SCB3/172 basalt)</t>
  </si>
  <si>
    <t xml:space="preserve"> Vesicular glass and breccia SCB3/172</t>
  </si>
  <si>
    <t xml:space="preserve"> Glass (with breccia clasts?) SCB3/172</t>
  </si>
  <si>
    <t xml:space="preserve"> Glass SCB3/172</t>
  </si>
  <si>
    <t xml:space="preserve"> F,G, impact melt (KREEP) SCB6/168</t>
  </si>
  <si>
    <t xml:space="preserve"> Ferroan anorthosite SCB3/196</t>
  </si>
  <si>
    <t>Regolith breccia SCB3/194</t>
  </si>
  <si>
    <t xml:space="preserve"> Shocked/melted breccia SCB3/194 ("anorthositic gabbro")</t>
  </si>
  <si>
    <t>Regolith breccia, glass-coated SCB3/194</t>
  </si>
  <si>
    <t xml:space="preserve"> Green glass clods SCB3/195</t>
  </si>
  <si>
    <t xml:space="preserve"> Regolith clod SCB5/170</t>
  </si>
  <si>
    <t xml:space="preserve"> F,G, impact melt SCB5/170</t>
  </si>
  <si>
    <t xml:space="preserve"> Ferroan anorthosite SCB5/170</t>
  </si>
  <si>
    <t xml:space="preserve"> F,G, impact melt with pristine SCB6/171 clasts</t>
  </si>
  <si>
    <t xml:space="preserve"> F,G, impact melt with pristine SCB5/198 clasts</t>
  </si>
  <si>
    <t xml:space="preserve"> Regolith breccia SCB6/</t>
  </si>
  <si>
    <t>Glass with regolith breccia SCB5/199 clasts</t>
  </si>
  <si>
    <t xml:space="preserve"> Glass with regolith breccia SCB5/199 clasts</t>
  </si>
  <si>
    <t>Regolith breccia/glass SCB5/199</t>
  </si>
  <si>
    <t xml:space="preserve"> Glassy breccia SCB5/199</t>
  </si>
  <si>
    <t xml:space="preserve"> Porphyritic subophitic qz-norm SCB5/203 mare basalt</t>
  </si>
  <si>
    <t xml:space="preserve"> Porphyritic radiate qz-norm mare SCB5/203 basalt</t>
  </si>
  <si>
    <t xml:space="preserve"> Vitrophyric qz-norm mare basalt SCBS/204</t>
  </si>
  <si>
    <t xml:space="preserve"> Vitrophyric qz-norm mare basalt SCB5/204</t>
  </si>
  <si>
    <t xml:space="preserve"> Porphyritic radiate qz-norm mare SCB5/174 basalt</t>
  </si>
  <si>
    <t xml:space="preserve"> Vitrophyric qz-nor_l mare basalt SCB5/</t>
  </si>
  <si>
    <t xml:space="preserve"> Regolith breccia, glass-coated SCB7/255</t>
  </si>
  <si>
    <t xml:space="preserve"> Glass, vesicular ellipsoid SCB7/255</t>
  </si>
  <si>
    <t xml:space="preserve"> Regolith clods SCB7/273</t>
  </si>
  <si>
    <t>Regolith breccia SCB2/274</t>
  </si>
  <si>
    <t xml:space="preserve"> M,G, ol-norm(?) mare basalt SCB2/274</t>
  </si>
  <si>
    <t xml:space="preserve"> F,G, ol-norm mare basalt SCB7/275</t>
  </si>
  <si>
    <t xml:space="preserve"> M,G, ol-norm mare basalt SCB7/275</t>
  </si>
  <si>
    <t>M,G, ol-norm mare basalt SCB7/275</t>
  </si>
  <si>
    <t xml:space="preserve"> F,G, ol-norm mare basalt SCB7/278</t>
  </si>
  <si>
    <t xml:space="preserve"> C,G, ol-norm mare basalt SCB7/278</t>
  </si>
  <si>
    <t xml:space="preserve"> M,G, ol-norm mare basalt BSLSS</t>
  </si>
  <si>
    <t xml:space="preserve"> F,G, ol-norm mare basalt SCB2/</t>
  </si>
  <si>
    <t xml:space="preserve"> Regolith breccia, glass-coated SCB2/</t>
  </si>
  <si>
    <t>Regolith breccia fragments SCB2/</t>
  </si>
  <si>
    <t>Porphyritic spherulitic qz-norm SCB7/281 mare basalt</t>
  </si>
  <si>
    <t>Vitrophyric qz-norm mare basalt SCB7/281</t>
  </si>
  <si>
    <t>F,G, ol-norm mare basalt SCB7/281</t>
  </si>
  <si>
    <t>C,G, ol-norm mare basalt SCB7/283</t>
  </si>
  <si>
    <t xml:space="preserve"> M,G, ol-norm mare basalt SCB7/283</t>
  </si>
  <si>
    <t xml:space="preserve"> F,G, ol-norm mare basalt SCB7/283</t>
  </si>
  <si>
    <t>Porphyritic spherulitic qz-norm SCB7/283 mare basalt</t>
  </si>
  <si>
    <t>F,G, ol-norm mare basalt SCB7/283</t>
  </si>
  <si>
    <t>M,G, ol-norm mare basalt SCB7/282</t>
  </si>
  <si>
    <t>C,G, ol-norm mare basalt SCB7/282</t>
  </si>
  <si>
    <t>M,G, ol-norm mare basalt(?) SCB7/282</t>
  </si>
  <si>
    <t xml:space="preserve"> M,G, ol-norm mare basalt SCB7/282</t>
  </si>
  <si>
    <t>M,G, ol-normmare basalt(?) SCB7/282</t>
  </si>
  <si>
    <t xml:space="preserve"> C,G, ol-norm mare basalt SCB7/282</t>
  </si>
  <si>
    <t xml:space="preserve"> M,G, ol-norm mare basalt(?) SCB7/282</t>
  </si>
  <si>
    <t>Brecciated/melted M,G, ol-norm SCB7/282 mare basalt</t>
  </si>
  <si>
    <t>F,G, ol-norm mare basalt SCB7/282</t>
  </si>
  <si>
    <t>F,G, ol-norm mare basalt(?) SCB7/282</t>
  </si>
  <si>
    <t xml:space="preserve"> F,G, ol-norm mare basalt SCB7/282</t>
  </si>
  <si>
    <t>Porphyritic variolitic qz-norm SCB7/282 mare basalt</t>
  </si>
  <si>
    <t>F,G, ol-norm basalt SCB7/282</t>
  </si>
  <si>
    <t xml:space="preserve"> Porphyritic spherulitic qz-norm SCB7/282 mare basalt</t>
  </si>
  <si>
    <t>Glass containing mare basalt SCB7/282 clasts</t>
  </si>
  <si>
    <t>Regolith breccia/glass SCB7/282</t>
  </si>
  <si>
    <t>Agglutinitic glass SCB7/282</t>
  </si>
  <si>
    <t>Regolith breccia SCB7/282</t>
  </si>
  <si>
    <t>M,G, ol-norm(?) mare basalt SCB7/283</t>
  </si>
  <si>
    <t>F,G, ol-norm(?) mare basalt SCB7/283</t>
  </si>
  <si>
    <t>Glass bomb SCB7/283</t>
  </si>
  <si>
    <t xml:space="preserve"> Pristine cataclastic anorthosite (G) SCB5/</t>
  </si>
  <si>
    <t xml:space="preserve"> Fragmental polymict breccia SCB7/</t>
  </si>
  <si>
    <t xml:space="preserve"> Variolitic impact melt/breccia SCB7/</t>
  </si>
  <si>
    <t xml:space="preserve"> Glassy (regolith?) breccia (G) SCB4/</t>
  </si>
  <si>
    <t xml:space="preserve"> Pristine cataclastic anorthosite (G) SCB3/</t>
  </si>
  <si>
    <t xml:space="preserve"> Polymict granoblastic breccia (G) SRCI/351</t>
  </si>
  <si>
    <t xml:space="preserve"> Pristine cataclastic anorthosite SRCl/355</t>
  </si>
  <si>
    <t xml:space="preserve"> Cataclastic anorthosite (G) SRCI/355</t>
  </si>
  <si>
    <t xml:space="preserve"> Cataclastic anorthosite SRCI/355</t>
  </si>
  <si>
    <t xml:space="preserve"> Fragmental polymict breccia SRCI/355</t>
  </si>
  <si>
    <t xml:space="preserve"> Cataclastic anorthosite SRC1/355</t>
  </si>
  <si>
    <t xml:space="preserve"> Fragmental polymict breccia SRCl/373</t>
  </si>
  <si>
    <t xml:space="preserve"> Glass SCB1/O04</t>
  </si>
  <si>
    <t xml:space="preserve"> Glassy breccia SCBI/381</t>
  </si>
  <si>
    <t xml:space="preserve"> Cataclastic anorthosite (G) SCB6/430</t>
  </si>
  <si>
    <t xml:space="preserve"> Pristine cataclastic anorthosite (G) SCB6/13</t>
  </si>
  <si>
    <t xml:space="preserve"> Basaltic impact melt SCB6/15</t>
  </si>
  <si>
    <t xml:space="preserve"> Regolith breccia (G) SCB6/17</t>
  </si>
  <si>
    <t xml:space="preserve"> Glassy breccia (regolith?) (G) SCB7/18</t>
  </si>
  <si>
    <t xml:space="preserve"> Poikilitic impact melt SCB7/20</t>
  </si>
  <si>
    <t xml:space="preserve"> Basaltic impact melt SCB6/331</t>
  </si>
  <si>
    <t xml:space="preserve"> Cataclastic anorthosite SCB4/349</t>
  </si>
  <si>
    <t>Cataclastic anorthosite SCB4/349</t>
  </si>
  <si>
    <t xml:space="preserve"> Poikilitic impact melt SCB4/349</t>
  </si>
  <si>
    <t>Poikilitic impact melt SCB4/349</t>
  </si>
  <si>
    <t>Crystalline polymict breccia/glass(G)SCB4/349</t>
  </si>
  <si>
    <t>Glassy impact melt SCB4/349</t>
  </si>
  <si>
    <t>Basaltic impact melt SCB4/349</t>
  </si>
  <si>
    <t xml:space="preserve"> Fragmental polymict (regolith?) SCB4/349 breccia (G)</t>
  </si>
  <si>
    <t xml:space="preserve"> Basaltic impact melt (G) SCB4/347</t>
  </si>
  <si>
    <t>Poikilitic impact melt SCB4/347</t>
  </si>
  <si>
    <t>Crystalline impact melt (G) SCB4/347</t>
  </si>
  <si>
    <t>Basaltic impact melt/anorthosite SCB4/347</t>
  </si>
  <si>
    <t>Granoblasticanorthosite(G) SCB4/347</t>
  </si>
  <si>
    <t>Poikiliticimpactmelt SCB4/347</t>
  </si>
  <si>
    <t>Crystallineimpactmelt (G) SCB4/347</t>
  </si>
  <si>
    <t>Cataclasticanorthosite(G) SCB4/347</t>
  </si>
  <si>
    <t>Basaltic impactmelt SCB4/347</t>
  </si>
  <si>
    <t>Basaltic/poikiliticimpactmelt (G) SCB4/347</t>
  </si>
  <si>
    <t>Fragmentalpolymict (regolith?) SCB4/347 breccia</t>
  </si>
  <si>
    <t>Fragmentalpolymictbreccia SCB4/347</t>
  </si>
  <si>
    <t>Fragmentalpolymictbreccia (G) SCB4/347</t>
  </si>
  <si>
    <t>Fine-grainedimpactmelt SCB4/347</t>
  </si>
  <si>
    <t xml:space="preserve"> Glassy impact melt SCB4/347</t>
  </si>
  <si>
    <t>Glassy breccia SCB4/347</t>
  </si>
  <si>
    <t>Glassy impactmelt SCB4/347</t>
  </si>
  <si>
    <t xml:space="preserve"> Glassy impactmelt SCB4/347</t>
  </si>
  <si>
    <t>Glassy impact melt (G) SCB4/347</t>
  </si>
  <si>
    <t xml:space="preserve"> Fragmental polymict breccia SCB4/347</t>
  </si>
  <si>
    <t>Glass SCB4/347</t>
  </si>
  <si>
    <t>Glassy impact melt SCB4/347</t>
  </si>
  <si>
    <t>Glassy/basaltic impact melt (G) SCB4/347</t>
  </si>
  <si>
    <t>Fine-grained impact melt SCB4/347</t>
  </si>
  <si>
    <t>Dilithologicbreccia (G) SRC1</t>
  </si>
  <si>
    <t>Basaltic impactmelt/pristine BSLSS anorthosite(G)</t>
  </si>
  <si>
    <t>Cataclasticanorthosite SRC1/</t>
  </si>
  <si>
    <t>Fragmentalpolymict breccia SRC1/36</t>
  </si>
  <si>
    <t xml:space="preserve"> Glassy impact melt SRCI/371</t>
  </si>
  <si>
    <t xml:space="preserve"> Meta-poikilitic impact melt SRCI/371</t>
  </si>
  <si>
    <t xml:space="preserve"> Fragmental polymict breccia SRCI/371</t>
  </si>
  <si>
    <t xml:space="preserve"> Fragmental polymict breccia SRCI/364</t>
  </si>
  <si>
    <t xml:space="preserve"> Regolith breccia (G) SRCl/O02</t>
  </si>
  <si>
    <t xml:space="preserve"> Crystalline impact melt SRCI/357</t>
  </si>
  <si>
    <t xml:space="preserve"> Cataclasticanorthosite(G) SRC1/357</t>
  </si>
  <si>
    <t xml:space="preserve"> Fine-grainedimpactmelt SRC1/352</t>
  </si>
  <si>
    <t xml:space="preserve"> Poikiliticimpactmelt SRCI/352</t>
  </si>
  <si>
    <t xml:space="preserve"> Fragmentalpolymictbreccia SRC1/352</t>
  </si>
  <si>
    <t xml:space="preserve"> Basaltic impactmelt SRC1/352</t>
  </si>
  <si>
    <t xml:space="preserve"> Cindery glass SRCI/352</t>
  </si>
  <si>
    <t xml:space="preserve"> Regolith breccia SRC1/353</t>
  </si>
  <si>
    <t xml:space="preserve"> Fine-grainedimpact melt SRCI/354</t>
  </si>
  <si>
    <t xml:space="preserve"> Fragmentalpolymictbreccia SRC1/372</t>
  </si>
  <si>
    <t xml:space="preserve"> Fragmentalpolymict breccia SRC1/372</t>
  </si>
  <si>
    <t xml:space="preserve"> Glassy breccia SRC1/372</t>
  </si>
  <si>
    <t xml:space="preserve"> Fragmentalpolymictbreccia (G) SRC1/372</t>
  </si>
  <si>
    <t xml:space="preserve"> Fragmentalpolymict breccia (G) SRC1/372</t>
  </si>
  <si>
    <t xml:space="preserve"> Glassy breccia (G) SRC1/372</t>
  </si>
  <si>
    <t xml:space="preserve"> Fragmentalpolymictbreccia (G) SRCl/372</t>
  </si>
  <si>
    <t xml:space="preserve"> Fragmentalpolymiczbreccia (G) SRCI/372</t>
  </si>
  <si>
    <t xml:space="preserve"> Glassy impactmelt SRC1/372</t>
  </si>
  <si>
    <t xml:space="preserve"> Basaltic impactmelt (G?) SRC1/372</t>
  </si>
  <si>
    <t xml:space="preserve"> Glassy impact melt SRC1/372</t>
  </si>
  <si>
    <t>Basaltic/poikiliticimpactmelt SRC1/372</t>
  </si>
  <si>
    <t xml:space="preserve"> Fine-grained impact melt SCB4/346</t>
  </si>
  <si>
    <t xml:space="preserve"> Basaltic impact melt SCB4/346</t>
  </si>
  <si>
    <t xml:space="preserve"> Fragmental regolith breccia (G) SCB4/346</t>
  </si>
  <si>
    <t xml:space="preserve"> Fine-grained impact melt SCB4/345</t>
  </si>
  <si>
    <t xml:space="preserve"> Basaltic impact melt (mafic) SCB4/345</t>
  </si>
  <si>
    <t xml:space="preserve"> Basaltic impact melt SCB4/345</t>
  </si>
  <si>
    <t xml:space="preserve"> Fine-grained impact melt/glass SCB4/345</t>
  </si>
  <si>
    <t>Fine-grained impact melt SCB4/345</t>
  </si>
  <si>
    <t>Fine-grained imPact melt SCB4/345</t>
  </si>
  <si>
    <t>Poikilitic impact melt SCB4/345</t>
  </si>
  <si>
    <t>Basaltic impact melt SCB4/345</t>
  </si>
  <si>
    <t>Glass SCB4/345</t>
  </si>
  <si>
    <t xml:space="preserve"> Glass SCB4/345</t>
  </si>
  <si>
    <t>Crystalline polymict breccia SCB4/345</t>
  </si>
  <si>
    <t>Glassy/fine-grained impact melt SCB4/345 breccia</t>
  </si>
  <si>
    <t>Basaltic/poikilitic impact melt SCB4/345</t>
  </si>
  <si>
    <t>Fragmental polymict breccia SCB4/345</t>
  </si>
  <si>
    <t>Fragmentalpolymictbreccia SCB4/345</t>
  </si>
  <si>
    <t xml:space="preserve"> Fragmental polymict breccia SCB4/345</t>
  </si>
  <si>
    <t xml:space="preserve"> Poikilitic impact melt SCB4/345</t>
  </si>
  <si>
    <t xml:space="preserve"> Dilithologic breccia SCB3/399</t>
  </si>
  <si>
    <t xml:space="preserve"> Fine-grained impact melt (G) SCB1/394</t>
  </si>
  <si>
    <t xml:space="preserve"> Basaltic impact melt (G) SCB3/397</t>
  </si>
  <si>
    <t xml:space="preserve"> Dilithologic breccia SCB3/398</t>
  </si>
  <si>
    <t xml:space="preserve"> Glassy breccia SCB3/398</t>
  </si>
  <si>
    <t xml:space="preserve"> Poikilitic impact melt (G) SCB3/398</t>
  </si>
  <si>
    <t xml:space="preserve"> Fragmental polymict breccia SCBI/396</t>
  </si>
  <si>
    <t xml:space="preserve"> Basaltic impact melt (G) SCB1/396</t>
  </si>
  <si>
    <t xml:space="preserve"> Dilithologic breccia SCB1/396</t>
  </si>
  <si>
    <t xml:space="preserve"> Dilithologic breccia SCBI/396</t>
  </si>
  <si>
    <t xml:space="preserve"> Basaltic impact melt SCB1/396</t>
  </si>
  <si>
    <t xml:space="preserve"> Cataclastic anorthosite SCB1/396</t>
  </si>
  <si>
    <t xml:space="preserve"> Crystalline polymict breccia SCB1/396</t>
  </si>
  <si>
    <t xml:space="preserve"> Fine-grained impact melt SCB1/396</t>
  </si>
  <si>
    <t xml:space="preserve"> Cataclastic anorthosite SCBI/396</t>
  </si>
  <si>
    <t xml:space="preserve"> Dilithologic breccia SCB1/395</t>
  </si>
  <si>
    <t xml:space="preserve"> Dilithologic breccia SCBI/395</t>
  </si>
  <si>
    <t xml:space="preserve"> Polylithologic breccia SCB1/395</t>
  </si>
  <si>
    <t xml:space="preserve"> Fragmental polymict or dilithologic SCB1/395 breccia</t>
  </si>
  <si>
    <t xml:space="preserve"> Fragmental dilithologic breccia SCB1/395</t>
  </si>
  <si>
    <t xml:space="preserve"> Dilithologic or polymict breccia SCB1/395</t>
  </si>
  <si>
    <t xml:space="preserve"> Fine-grained _mpact melt SCBI/395</t>
  </si>
  <si>
    <t xml:space="preserve"> Dilithelogic breccia SCB1/395</t>
  </si>
  <si>
    <t xml:space="preserve"> Basaltic impact melt SCB1/395</t>
  </si>
  <si>
    <t xml:space="preserve"> Glassy impactmelt SCB1/395</t>
  </si>
  <si>
    <t xml:space="preserve"> Fine-grainedimpactmelt SCB1/395</t>
  </si>
  <si>
    <t xml:space="preserve"> Poikiliticimpactmelt SCB1/395</t>
  </si>
  <si>
    <t xml:space="preserve"> Poikiliticimpactmelt SCBI/395</t>
  </si>
  <si>
    <t xml:space="preserve"> Basaltic impactmelt SCBI/395</t>
  </si>
  <si>
    <t xml:space="preserve"> Glassy breccia SCB1/395</t>
  </si>
  <si>
    <t xml:space="preserve"> Fine-grainedimpactmelt (G) SCB1/395</t>
  </si>
  <si>
    <t xml:space="preserve"> Fine-grainedimpactmelt SCBI/395</t>
  </si>
  <si>
    <t xml:space="preserve"> Basaltic/poikiliticimpactmelt SCBI/395</t>
  </si>
  <si>
    <t xml:space="preserve"> Fragmentalpolymictbreccia (G) SCB1/395</t>
  </si>
  <si>
    <t xml:space="preserve"> Fragmentalpolymictbreccia SCBI/395</t>
  </si>
  <si>
    <t xml:space="preserve"> Cataclasticanorthosite SCB1/395</t>
  </si>
  <si>
    <t xml:space="preserve"> Meta-poikiliticimpactmelt SCB3/401</t>
  </si>
  <si>
    <t xml:space="preserve"> Poikilitic impactmelt SCB3/401</t>
  </si>
  <si>
    <t>Basaltic impactmelt SCB3/401</t>
  </si>
  <si>
    <t xml:space="preserve"> Dilithologicbreccia SCB3/401</t>
  </si>
  <si>
    <t xml:space="preserve"> Pristinecataclasticanorthosite(G) SCB3/401</t>
  </si>
  <si>
    <t xml:space="preserve"> Fragmentalpolymict breccia SCB3/401</t>
  </si>
  <si>
    <t xml:space="preserve"> Fragmentalpolymictbreccia SCB3/401</t>
  </si>
  <si>
    <t>Fragmentalpolymictbreccia SCB3/401</t>
  </si>
  <si>
    <t>Fragmentalpolymict breccia SCB3/401</t>
  </si>
  <si>
    <t>Fragmentalpolymict breccia (G) SCB3/401</t>
  </si>
  <si>
    <t>Poikiliticimpactmelt SCB3/</t>
  </si>
  <si>
    <t xml:space="preserve"> Glass SCB1/</t>
  </si>
  <si>
    <t>Cataclasticanorthosite(G) SCBI/404</t>
  </si>
  <si>
    <t>Basaltic impactmelt SCB3/337</t>
  </si>
  <si>
    <t>Varioliticimpactmelt SCB3/337</t>
  </si>
  <si>
    <t>Basaltic impactmelt (G) SCB1/403</t>
  </si>
  <si>
    <t>Fragmentalpolymict (regolith?) SCB3/336 breccia (G)</t>
  </si>
  <si>
    <t>Pristinecataclasticanorthosite(G) SCB1/405</t>
  </si>
  <si>
    <t xml:space="preserve"> Pristine cataclastic anorthosite (G) SCBI/405</t>
  </si>
  <si>
    <t xml:space="preserve"> Cataclastic anorthosite SCBI/405</t>
  </si>
  <si>
    <t xml:space="preserve"> Pristine cataclastic anorthosite (G) SCB1/405</t>
  </si>
  <si>
    <t xml:space="preserve"> Cataclastic anorthosite (G) SCBI/405</t>
  </si>
  <si>
    <t xml:space="preserve"> Cataclastic anorthosite SCB1/405</t>
  </si>
  <si>
    <t xml:space="preserve"> Fragmental polymict breccia SCB1/405</t>
  </si>
  <si>
    <t xml:space="preserve"> Fragmental polymict breccia SCBI/405</t>
  </si>
  <si>
    <t xml:space="preserve"> Glass SCB1/405</t>
  </si>
  <si>
    <t xml:space="preserve"> Glassy impact melt SCBI/405</t>
  </si>
  <si>
    <t xml:space="preserve"> Glassy impact melt SCB1/405</t>
  </si>
  <si>
    <t xml:space="preserve"> Poikilitic impact melt SCB1/405</t>
  </si>
  <si>
    <t xml:space="preserve"> Fragmental polymict breccia (G) SCB1/405</t>
  </si>
  <si>
    <t xml:space="preserve"> Poikilitic impact melt SCBI/405</t>
  </si>
  <si>
    <t xml:space="preserve"> Fragmental polymict breccia SRC2/332 (regolith clod)</t>
  </si>
  <si>
    <t>Fragmental polymict breccia SRC2/332 (regolith clod)</t>
  </si>
  <si>
    <t>Fragmental polymict breccia SRC2 (regolith clod)</t>
  </si>
  <si>
    <t xml:space="preserve"> Cindery glass SRC2/332</t>
  </si>
  <si>
    <t>Fragmental polymict breccia SRC2/332 (regolith clod) (G)</t>
  </si>
  <si>
    <t>Fragmental polymict breccia SRC2/332</t>
  </si>
  <si>
    <t>Fragmental polymict breccia SCBI/334</t>
  </si>
  <si>
    <t>Fragmental polymict breccia SCB1/334</t>
  </si>
  <si>
    <t>Fragmental pglymict breccia SCB1/334</t>
  </si>
  <si>
    <t>Fragmental polymict (regolith?) SCBI/334 breccia</t>
  </si>
  <si>
    <t xml:space="preserve"> Regolith breccia SCB1/334</t>
  </si>
  <si>
    <t>Fragmental polymict (regolith?) SCB1/334 breccia</t>
  </si>
  <si>
    <t>Glassy impact melt or regolith SCB1/334 breccia</t>
  </si>
  <si>
    <t>Glassy impact melt SCBI/334</t>
  </si>
  <si>
    <t>Dilithologic or crystalline polymict SCBI/334 breccia</t>
  </si>
  <si>
    <t>Cataclastic anorthosite (G) SCBI/334</t>
  </si>
  <si>
    <t>Dilithologic breccia or melt-coated SCB1/334 anorthosite (G?)</t>
  </si>
  <si>
    <t>Cataclastic anorthosite SCB1/334</t>
  </si>
  <si>
    <t>Glass SCBI/334</t>
  </si>
  <si>
    <t>Fragmental polymict breccia (G) SCB1/334</t>
  </si>
  <si>
    <t>Fragmental polymict breccia (G) SCBI/334</t>
  </si>
  <si>
    <t>Glassy impact melt SCB1/334</t>
  </si>
  <si>
    <t>Poikilitic impact melt (G) SCB1/334</t>
  </si>
  <si>
    <t>Poikilitic impact melt SCB1/334</t>
  </si>
  <si>
    <t>Basaltic impact melt SCB1/334</t>
  </si>
  <si>
    <t>Glassy breccia (G) SCBI/334</t>
  </si>
  <si>
    <t>Crystalline polymict breccia (G) SCBI/334</t>
  </si>
  <si>
    <t>Basaltic impact melt SCBI/334</t>
  </si>
  <si>
    <t>Basaltic impact melt SCB1/406</t>
  </si>
  <si>
    <t>Basaltic impact melt (G) SCBI/406</t>
  </si>
  <si>
    <t>Fragmental polymict breccia SCB1/406</t>
  </si>
  <si>
    <t>Glass SCB1/406</t>
  </si>
  <si>
    <t>Cataclastic anorthosite SCB1/406</t>
  </si>
  <si>
    <t>Cataclastic anorthosite SCBI/406</t>
  </si>
  <si>
    <t>Fragmental polymict (regolith?) SCBI/335 breccia</t>
  </si>
  <si>
    <t>Fragmental polymict (regolith?) SCB1/335 breccia</t>
  </si>
  <si>
    <t>Fragmental po]ymict breccia (G) SCB1/407</t>
  </si>
  <si>
    <t>Fragmental polymict breccia SCB1/407</t>
  </si>
  <si>
    <t>Glassy breccia SCBI/407</t>
  </si>
  <si>
    <t>Polymict or dilithologic breccia SCBI/408</t>
  </si>
  <si>
    <t>Fragmental polymict breccia SRC2/409</t>
  </si>
  <si>
    <t>Fragmental polymict breccia SRC2/339</t>
  </si>
  <si>
    <t>Basaltic impact melt (G) SCB1/410</t>
  </si>
  <si>
    <t>Glassy or Fine-grained impact melt SCBI/406</t>
  </si>
  <si>
    <t>Fragmental polymict breccia SCB7/</t>
  </si>
  <si>
    <t>Fragmental polymict breccia BSLSS</t>
  </si>
  <si>
    <t>Basaltic impact melt (G) BSLSS</t>
  </si>
  <si>
    <t>Fragmental polymict breccia SCB7/382</t>
  </si>
  <si>
    <t>Fragmental polymict breccia SCB7/383</t>
  </si>
  <si>
    <t>Cataclastic anorthosite SCB7/384</t>
  </si>
  <si>
    <t>Basaltic impact melt (G) SCB7/385</t>
  </si>
  <si>
    <t>Fragmental polymict breccia (G) SCB7/386</t>
  </si>
  <si>
    <t>Fragmental (monomict granoblastic) SCB6/PDBI breccia</t>
  </si>
  <si>
    <t>Poikilitic impact melt SCB6/PDB2</t>
  </si>
  <si>
    <t>Cataclasticnoritic anorthosite SCB6/387</t>
  </si>
  <si>
    <t>Crystallinepolymictbreccia (G) SCB6/415</t>
  </si>
  <si>
    <t>Fragmentalpolymict breccia SCB6/416</t>
  </si>
  <si>
    <t>Glassy impactmelt/breccia SCB6/418</t>
  </si>
  <si>
    <t>Fine-grainedimpactmelt SCB6/419</t>
  </si>
  <si>
    <t>Glass SCB6/419</t>
  </si>
  <si>
    <t>Basaltic impactmelt SCB6/419</t>
  </si>
  <si>
    <t>Fine-grainedimpact melt SCB6/419</t>
  </si>
  <si>
    <t>Fragmentalpolymictbreccia SCB6/420</t>
  </si>
  <si>
    <t>Crystallinepolymictbreccia SCB6/420</t>
  </si>
  <si>
    <t>Fragmentalpolymict breccia or SCB6/420 cataclastic anorthosite</t>
  </si>
  <si>
    <t>Cataclasticanorthosite SCB6/420</t>
  </si>
  <si>
    <t>Fragmentalpolymict breccia SCB6/420</t>
  </si>
  <si>
    <t>Fragmental polymictbreccia SCB6/420</t>
  </si>
  <si>
    <t>Fragmental breccia or cataclastic SCB6/420 anorthosite</t>
  </si>
  <si>
    <t>Cataclastic anorthosite SCB6/420</t>
  </si>
  <si>
    <t>Fragmental polymict breccia SCB6/420</t>
  </si>
  <si>
    <t>Glassy breccia SCB6/420</t>
  </si>
  <si>
    <t>Basaltic impact melt SCB6/420</t>
  </si>
  <si>
    <t>Regolith breccia SCB6/420</t>
  </si>
  <si>
    <t>Poikilitic impact melt SCB6/420</t>
  </si>
  <si>
    <t>Granoblastic impactite SCB6/420</t>
  </si>
  <si>
    <t>Glass SCB6/420</t>
  </si>
  <si>
    <t>Glassy breccia (regolith?) SCB6/420</t>
  </si>
  <si>
    <t>Fragmental polymict breccia SCB6/422</t>
  </si>
  <si>
    <t>Fine-grained impact melt SCB6/421</t>
  </si>
  <si>
    <t>Crystalline breccia (G) SCB6/421</t>
  </si>
  <si>
    <t>Crystalline polymict breccia SCB6/421</t>
  </si>
  <si>
    <t>Glass SCB6/421</t>
  </si>
  <si>
    <t>Pristine cataclastic anorthosite SCB6/421</t>
  </si>
  <si>
    <t>Fragmental/glassy po!ymict breccia SCB6/421</t>
  </si>
  <si>
    <t>Fragmental polymict breccia SCB6/421</t>
  </si>
  <si>
    <t>Regolith breccia SCB6/421</t>
  </si>
  <si>
    <t>Crystalline(?) polymict breccia SCB6/421</t>
  </si>
  <si>
    <t>Glassy breccia SCB6/421</t>
  </si>
  <si>
    <t>Poikilitic impact melt SCB6/421</t>
  </si>
  <si>
    <t>Variolitic impact melt SCB6/421</t>
  </si>
  <si>
    <t>Cindery glass SCB6/421</t>
  </si>
  <si>
    <t>Glass SCB4/388</t>
  </si>
  <si>
    <t>Fragmental polymict breccia SCB4/388</t>
  </si>
  <si>
    <t>Fragmental polymict breccia (G) SCB4/388</t>
  </si>
  <si>
    <t>Fine-grained impact melt SCB4/423</t>
  </si>
  <si>
    <t>Crystalline polymict breccia (G) SCB4/423</t>
  </si>
  <si>
    <t>Crystalline polymict breccia SCB4/423</t>
  </si>
  <si>
    <t>Glassy breccia SCB4/423</t>
  </si>
  <si>
    <t>Crystalline or Fragmental polymict SCB6/421 breccia</t>
  </si>
  <si>
    <t>Pristine Feldspathic lherzolite SCB6/421</t>
  </si>
  <si>
    <t>Fine-grained impact melt and SCB4/423 Fragmental breccia</t>
  </si>
  <si>
    <t xml:space="preserve"> Glassy impact melt/breccia SCB4/423</t>
  </si>
  <si>
    <t>Crystalline impact melt SCB4/423</t>
  </si>
  <si>
    <t>Poikiloblastic inpactite SCB4/423</t>
  </si>
  <si>
    <t>Basaltic impact melt SCB4/423</t>
  </si>
  <si>
    <t>Fragmental polymict breccia SCB4/423</t>
  </si>
  <si>
    <t>Basaltic/poikilitic impact melt SCB4/423</t>
  </si>
  <si>
    <t>Poikilitic impact melt SCB4/423</t>
  </si>
  <si>
    <t>Crystalline polymict breccia SCB4/</t>
  </si>
  <si>
    <t>Basaltic impact melt SCB4/389</t>
  </si>
  <si>
    <t>Basaltic impact melt (G?) SCB4/390</t>
  </si>
  <si>
    <t>Variolitic impact melt SCB4/390</t>
  </si>
  <si>
    <t>Basaltic impact melt SCB4/390</t>
  </si>
  <si>
    <t>Poikiloblastic impactite SCB4/390</t>
  </si>
  <si>
    <t>Glassy breccia SCB4/390</t>
  </si>
  <si>
    <t>Fragmental polymict breccia (G) SCB4/392</t>
  </si>
  <si>
    <t>Crystalline polymict breccia (G) SCB3/413</t>
  </si>
  <si>
    <t>Glassy breccia SRC2/340</t>
  </si>
  <si>
    <t>Basaltic impact melt SRC2/341-2</t>
  </si>
  <si>
    <t>Basaltic impact melt SRC2/341</t>
  </si>
  <si>
    <t>Poikilitic impact melt SCB3/412</t>
  </si>
  <si>
    <t>Dilithologic or polymict breccia(G) SCB3/411</t>
  </si>
  <si>
    <t xml:space="preserve"> Fine-grained/glassy impact melt SCB3/411</t>
  </si>
  <si>
    <t>Crystalline of fragmental polymict SCB3/411 breccia (G)</t>
  </si>
  <si>
    <t>Glass SCB3/411</t>
  </si>
  <si>
    <t>Basaltic impact melt (G) SCB3/411</t>
  </si>
  <si>
    <t>Poikilitic impact melt (G) SCB3/411</t>
  </si>
  <si>
    <t>Poikilitic impact melt SCB3/411</t>
  </si>
  <si>
    <t>Crystalline polymict breccia SCB3/411 (poikilitic impact melt? )</t>
  </si>
  <si>
    <t>Crystalline polymict breccia SCB3/411</t>
  </si>
  <si>
    <t>Glassy breccia SCB3/411</t>
  </si>
  <si>
    <t>Basaltic impact melt SCB3/411</t>
  </si>
  <si>
    <t>Fine-grained impact melt (G?) SCB3/411</t>
  </si>
  <si>
    <t>Glassy breccia SRC2/343</t>
  </si>
  <si>
    <t>Glassy impact melt SCB1/375</t>
  </si>
  <si>
    <t>Fine-grained impact melt SCB1/344</t>
  </si>
  <si>
    <t>Fine-grained impact melt SCBI/344</t>
  </si>
  <si>
    <t>Basaltic impact melt (G) SCBI/344</t>
  </si>
  <si>
    <t>Glassy breccia SCB3/378</t>
  </si>
  <si>
    <t>Poikilitic impact melt (G) SCB3/377</t>
  </si>
  <si>
    <t xml:space="preserve"> Cataclastic anorthosite SCB3/380</t>
  </si>
  <si>
    <t>Fragmental polymict breccia (G) SCB3/379</t>
  </si>
  <si>
    <t>Aphanitic impact melt breccia 3</t>
  </si>
  <si>
    <t>Aphanitic impact melt breccia 21</t>
  </si>
  <si>
    <t>Aphanitic impact melt breccia 33</t>
  </si>
  <si>
    <t>Fragmental polymict breccia 55</t>
  </si>
  <si>
    <t>Micropoikilitic impact melt breccia 93</t>
  </si>
  <si>
    <t>Micropoikilitic impact melt breccia 105</t>
  </si>
  <si>
    <t>Micropoikilitic impact melt breccia 109</t>
  </si>
  <si>
    <t>Micropoikilitic impact melt breccia 113</t>
  </si>
  <si>
    <t>Cataclastic dunite 127</t>
  </si>
  <si>
    <t>Cataclastic dunite 139</t>
  </si>
  <si>
    <t>Cataclastic dunite 147</t>
  </si>
  <si>
    <t>Impact melt breccia(?) 161</t>
  </si>
  <si>
    <t>Microsubophitic impact melt breccia 163</t>
  </si>
  <si>
    <t>Microsubophitic impact melt breccia 167</t>
  </si>
  <si>
    <t>Impact melt breccia(?) 171</t>
  </si>
  <si>
    <t>Impact melt breccia(?) 173</t>
  </si>
  <si>
    <t>Microsubophitic impact melt bre_a 175</t>
  </si>
  <si>
    <t>Impact melt breccia(?) 179</t>
  </si>
  <si>
    <t>Impact melt breccia(?) 181</t>
  </si>
  <si>
    <t>Impact melt breccia(?) 183</t>
  </si>
  <si>
    <t>Micropoikilitic impact melt breccia 185</t>
  </si>
  <si>
    <t>Impact melt breccia(?) 193</t>
  </si>
  <si>
    <t>Impact melt breccia(?) 195</t>
  </si>
  <si>
    <t>Impact melt breccia(?) 197</t>
  </si>
  <si>
    <t>Granoblastic impactite 203</t>
  </si>
  <si>
    <t>Impact melt breccia 207</t>
  </si>
  <si>
    <t>Micropoikilitic impact melt breccia 215</t>
  </si>
  <si>
    <t>Impact melt breccia (?) 219</t>
  </si>
  <si>
    <t>Microsubophitic impact melt breccia 221</t>
  </si>
  <si>
    <t>Impact melt breccia(?) 225</t>
  </si>
  <si>
    <t>Cataclasfic troctolitic anorthosite 227</t>
  </si>
  <si>
    <t>Impact melt breccia 231</t>
  </si>
  <si>
    <t>Impact melt breccia or granoblastic impactite 235</t>
  </si>
  <si>
    <t>Aphanitic impact melt breccia 237</t>
  </si>
  <si>
    <t>Impact melt breccia 277</t>
  </si>
  <si>
    <t>Impact melt breccia 281</t>
  </si>
  <si>
    <t>Impact melt breccia 291</t>
  </si>
  <si>
    <t>High titanium mare basalt 293</t>
  </si>
  <si>
    <t>Impact melt breccia(?) 295</t>
  </si>
  <si>
    <t>Aphanitic impact melt breccia 297</t>
  </si>
  <si>
    <t>Granoblastic impactite(?) 309</t>
  </si>
  <si>
    <t>Aphanitic impact melt breccia 311</t>
  </si>
  <si>
    <t>Micropoikilitic impact melt breccia 335</t>
  </si>
  <si>
    <t>Glass-coated polymict breccia 343</t>
  </si>
  <si>
    <t>LRV-5 Friable regolith breccia 345</t>
  </si>
  <si>
    <t>LRV-5 Friable regolith breccia 347</t>
  </si>
  <si>
    <t>LRV-5 Friable regolith bre_ia 349</t>
  </si>
  <si>
    <t>LRV-5 Friable regolith breccia 351</t>
  </si>
  <si>
    <t xml:space="preserve"> LRV-5 Friable regolith breccia 353</t>
  </si>
  <si>
    <t>High-Ti mare basalt 1</t>
  </si>
  <si>
    <t>Clastic matrix breccia 13</t>
  </si>
  <si>
    <t>Soil breccia - agglutinate 15</t>
  </si>
  <si>
    <t>High-Ti mare basalt 25</t>
  </si>
  <si>
    <t>High-Ti mare basalt 39</t>
  </si>
  <si>
    <t xml:space="preserve"> High-Ti mare basalt 45</t>
  </si>
  <si>
    <t xml:space="preserve"> High-Ti mare basalt 59</t>
  </si>
  <si>
    <t xml:space="preserve"> High-Ti mare basalt 63</t>
  </si>
  <si>
    <t>High-Ti mare basalt 67</t>
  </si>
  <si>
    <t>High-Ti mare basalt 73</t>
  </si>
  <si>
    <t xml:space="preserve"> High-Ti mare basalt 79</t>
  </si>
  <si>
    <t xml:space="preserve"> High-Ti mare basalt 83</t>
  </si>
  <si>
    <t xml:space="preserve"> Clast-rich impact melt 87</t>
  </si>
  <si>
    <t xml:space="preserve"> High-Ti mare basalt 91</t>
  </si>
  <si>
    <t xml:space="preserve"> High-Ti mare basalt 95</t>
  </si>
  <si>
    <t xml:space="preserve"> High-Ti mare basalt 97</t>
  </si>
  <si>
    <t xml:space="preserve"> High-Ti mare basalt I01</t>
  </si>
  <si>
    <t xml:space="preserve"> High-Ti mare basalt 105</t>
  </si>
  <si>
    <t xml:space="preserve"> High-Ti mare basalt 109</t>
  </si>
  <si>
    <t xml:space="preserve"> Glass-rich microbreccia 113</t>
  </si>
  <si>
    <t xml:space="preserve"> High-Ti mare basalt 115</t>
  </si>
  <si>
    <t xml:space="preserve"> High-Ti mare basalt 121</t>
  </si>
  <si>
    <t xml:space="preserve"> High-Ti mare basalt 131</t>
  </si>
  <si>
    <t xml:space="preserve"> High-Ti mare basalt 137</t>
  </si>
  <si>
    <t xml:space="preserve"> Dark matrix breccia 141</t>
  </si>
  <si>
    <t xml:space="preserve"> High-Ti mare basalt 147</t>
  </si>
  <si>
    <t xml:space="preserve"> High-Ti mare basalt 151</t>
  </si>
  <si>
    <t xml:space="preserve"> High-Ti mare basalt 153</t>
  </si>
  <si>
    <t xml:space="preserve"> High-Ti mare basalt 157</t>
  </si>
  <si>
    <t xml:space="preserve"> High-Ti mare basalt 161</t>
  </si>
  <si>
    <t xml:space="preserve"> High-Ti mare basalt 165</t>
  </si>
  <si>
    <t xml:space="preserve"> High-Ti mare basalt 169</t>
  </si>
  <si>
    <t xml:space="preserve"> High-Ti mare basalt 173</t>
  </si>
  <si>
    <t xml:space="preserve"> High-Ti mare basalt 177</t>
  </si>
  <si>
    <t xml:space="preserve"> High-Ti mare basalt 187</t>
  </si>
  <si>
    <t xml:space="preserve"> High-Ti mare basalt 191</t>
  </si>
  <si>
    <t xml:space="preserve"> High-Ti mare basalt 195</t>
  </si>
  <si>
    <t xml:space="preserve"> High-Ti mare basalt 199</t>
  </si>
  <si>
    <t>High-Ti mare basalt 201</t>
  </si>
  <si>
    <t>High-Ti mare basalt 205</t>
  </si>
  <si>
    <t>High-Ti mare basalt 207</t>
  </si>
  <si>
    <t>High-Ti mare basalt 211</t>
  </si>
  <si>
    <t>High-Ti mare basalt 215</t>
  </si>
  <si>
    <t>High-Ti mare basalt 219</t>
  </si>
  <si>
    <t>High-Ti mare basalt 223</t>
  </si>
  <si>
    <t>High-Ti mare basalt 227</t>
  </si>
  <si>
    <t>High-Ti mare basalt 231</t>
  </si>
  <si>
    <t>High-Ti mare basalt 235</t>
  </si>
  <si>
    <t>High-Ti mare basalt 241</t>
  </si>
  <si>
    <t xml:space="preserve"> High-Ti mare basalt 245</t>
  </si>
  <si>
    <t xml:space="preserve"> High-Ti mare basalt 249</t>
  </si>
  <si>
    <t>High-Ti mare basalt 255</t>
  </si>
  <si>
    <t xml:space="preserve"> High-Ti mare basalt 259</t>
  </si>
  <si>
    <t xml:space="preserve"> High-Ti mare basalt 263</t>
  </si>
  <si>
    <t xml:space="preserve"> High-Ti mare basalt 269</t>
  </si>
  <si>
    <t xml:space="preserve"> High-Ti mare basalt 273</t>
  </si>
  <si>
    <t xml:space="preserve"> High-Ti mare basalt 277</t>
  </si>
  <si>
    <t xml:space="preserve"> High-Ti mare basalt 281</t>
  </si>
  <si>
    <t>High-Ti mare basalt 285</t>
  </si>
  <si>
    <t>High-Ti mare basalt 289</t>
  </si>
  <si>
    <t xml:space="preserve"> High-Ti mare basalt 293</t>
  </si>
  <si>
    <t xml:space="preserve"> High-Ti mare basalt 297</t>
  </si>
  <si>
    <t xml:space="preserve"> High-Ti mare basalt 301</t>
  </si>
  <si>
    <t xml:space="preserve"> High-Ti mare basalt 305</t>
  </si>
  <si>
    <t xml:space="preserve"> High-Ti mare basalt 309</t>
  </si>
  <si>
    <t xml:space="preserve"> High-Ti mare basalt 313</t>
  </si>
  <si>
    <t xml:space="preserve"> High-Ti mare basalt 317</t>
  </si>
  <si>
    <t xml:space="preserve"> High:Ti mare basalt 321</t>
  </si>
  <si>
    <t xml:space="preserve"> High-Ti mare basalt 325</t>
  </si>
  <si>
    <t xml:space="preserve"> High-Ti mare basalt 329</t>
  </si>
  <si>
    <t xml:space="preserve"> High-Ti mare basalt 335</t>
  </si>
  <si>
    <t xml:space="preserve"> High-Ti mare basalt 339</t>
  </si>
  <si>
    <t xml:space="preserve"> High-Ti mare basalt 345</t>
  </si>
  <si>
    <t xml:space="preserve"> Higb-Ti mare basalt 349</t>
  </si>
  <si>
    <t xml:space="preserve"> High-Ti mare basalt 353</t>
  </si>
  <si>
    <t xml:space="preserve"> High-Ti mare basalt 357</t>
  </si>
  <si>
    <t xml:space="preserve"> High-Ti mare basalt 361</t>
  </si>
  <si>
    <t xml:space="preserve"> High-Ti mare basalt 365</t>
  </si>
  <si>
    <t xml:space="preserve"> High-Ti mare basalt 369</t>
  </si>
  <si>
    <t xml:space="preserve"> High-Ti mare basalt 373</t>
  </si>
  <si>
    <t xml:space="preserve"> High-Ti mare basalt 377</t>
  </si>
  <si>
    <t xml:space="preserve"> High-Ti mare basalt 381</t>
  </si>
  <si>
    <t xml:space="preserve"> High-Ti mare basalt 385</t>
  </si>
  <si>
    <t xml:space="preserve"> High-Ti mare basalt 389</t>
  </si>
  <si>
    <t xml:space="preserve"> High-Ti mare basalt 393</t>
  </si>
  <si>
    <t xml:space="preserve"> High-Ti mare basalt 401</t>
  </si>
  <si>
    <t xml:space="preserve"> High-Ti mare basalt 405</t>
  </si>
  <si>
    <t xml:space="preserve"> High-Ti mare basalt 409</t>
  </si>
  <si>
    <t xml:space="preserve"> High-Ti mare basalt 413</t>
  </si>
  <si>
    <t xml:space="preserve"> High-Ti mare basalt 417</t>
  </si>
  <si>
    <t xml:space="preserve"> High-Ti mare basalt 421</t>
  </si>
  <si>
    <t xml:space="preserve"> High-Ti mare basalt 425</t>
  </si>
  <si>
    <t xml:space="preserve"> High-Ti mare basalt 429</t>
  </si>
  <si>
    <t xml:space="preserve"> High-Ti mare basalt 433</t>
  </si>
  <si>
    <t>High-Ti mare basalt 437</t>
  </si>
  <si>
    <t xml:space="preserve"> High-Ti mare basalt 441</t>
  </si>
  <si>
    <t xml:space="preserve"> High-Ti mare basalt 445</t>
  </si>
  <si>
    <t xml:space="preserve"> High-Ti mare basalt 449</t>
  </si>
  <si>
    <t>Microbreccia 1</t>
  </si>
  <si>
    <t>Polymict Mierobreceia 5</t>
  </si>
  <si>
    <t>Basalt 7</t>
  </si>
  <si>
    <t xml:space="preserve"> Light Gray Breccia 13</t>
  </si>
  <si>
    <t>Light Gray Breccia 13</t>
  </si>
  <si>
    <t>Aphanitic High-Ti Basalt 15</t>
  </si>
  <si>
    <t>Aphanitic High-Ti Basalt 23</t>
  </si>
  <si>
    <t xml:space="preserve"> Soil Breccia 29</t>
  </si>
  <si>
    <t>High-Ti Basalt 31</t>
  </si>
  <si>
    <t xml:space="preserve"> High-Ti Basalt 35</t>
  </si>
  <si>
    <t xml:space="preserve"> High-Ti Basalt 39</t>
  </si>
  <si>
    <t xml:space="preserve"> High-Ti Basalt 43</t>
  </si>
  <si>
    <t>High-Ti Mare Basalt 57</t>
  </si>
  <si>
    <t xml:space="preserve"> High-Ti Mare Basalt 75</t>
  </si>
  <si>
    <t xml:space="preserve"> High-Ti Mare Basalt 81</t>
  </si>
  <si>
    <t xml:space="preserve"> High-Ti Mare Basalt 85</t>
  </si>
  <si>
    <t xml:space="preserve"> High-Ti Mare Basalt 91</t>
  </si>
  <si>
    <t xml:space="preserve"> High-Ti Mare Basalt 97</t>
  </si>
  <si>
    <t xml:space="preserve"> High-Ti Mare Basalt 109</t>
  </si>
  <si>
    <t xml:space="preserve"> High-Ti Mare Basalt 121</t>
  </si>
  <si>
    <t xml:space="preserve"> Glassy Breccia 125</t>
  </si>
  <si>
    <t xml:space="preserve"> High-Ti Mare Basalt 127</t>
  </si>
  <si>
    <t xml:space="preserve"> High-Ti Mare Basalt 141</t>
  </si>
  <si>
    <t>High-Ti Mare Basalt 145</t>
  </si>
  <si>
    <t>High-Fi Mare Basalt 149</t>
  </si>
  <si>
    <t>High-Ti Mare Basalt 153</t>
  </si>
  <si>
    <t>High-Ti Mare Basalt 157</t>
  </si>
  <si>
    <t>High-Ti Mare Basalt 159</t>
  </si>
  <si>
    <t>Breccia 163</t>
  </si>
  <si>
    <t>Medium Gray Soil Breccia 169</t>
  </si>
  <si>
    <t>Microbreccia 175</t>
  </si>
  <si>
    <t>Polymict Matrix Breccia 177</t>
  </si>
  <si>
    <t>Partially Glass-Coated Gabbro 185</t>
  </si>
  <si>
    <t>Glass-Bonded Agglutinate 193</t>
  </si>
  <si>
    <t>Breccia 195</t>
  </si>
  <si>
    <t>Friable Microbreccia 209</t>
  </si>
  <si>
    <t>Friable Microbreccia 211</t>
  </si>
  <si>
    <t>Clod 213</t>
  </si>
  <si>
    <t>High Grade Metaclastic 215</t>
  </si>
  <si>
    <t>High-Ti Mare Basalt 225</t>
  </si>
  <si>
    <t>Dark Matrix Breccia 231</t>
  </si>
  <si>
    <t>Dark Matrix Breccia 233</t>
  </si>
  <si>
    <t>Dark Matrix Breccia 235</t>
  </si>
  <si>
    <t>Dark Matrix Breccia 237</t>
  </si>
  <si>
    <t>Dark Matrix Breccia 239</t>
  </si>
  <si>
    <t>Dark Matrix Breccia 243</t>
  </si>
  <si>
    <t>Dark Matrix Breccia 245</t>
  </si>
  <si>
    <t>Dark Matrix Breccia 247</t>
  </si>
  <si>
    <t>Dark Matrix Breccia 249</t>
  </si>
  <si>
    <t>Metabreccia 197</t>
  </si>
  <si>
    <t>Boulder 6 Vesicular Micropoikilitic Impact Melt Breccia 11</t>
  </si>
  <si>
    <t>Nonvesicular Impact Melt Breccia 25</t>
  </si>
  <si>
    <t>Impact Melt Breccia 27</t>
  </si>
  <si>
    <t>High-Ti Mare Basalt 29</t>
  </si>
  <si>
    <t>Impact Melt Breccia 31</t>
  </si>
  <si>
    <t>LRV 10 Vesicular Poikilitic Impact Melt Breccia 39</t>
  </si>
  <si>
    <t>LRV10 High-Ti Mare Basalt 41</t>
  </si>
  <si>
    <t>LRV10 Poikilitic Impact Melt Breccia 45</t>
  </si>
  <si>
    <t>Boulder 6 Vesicular Micropoikilitic Impact Melt Breccia 47</t>
  </si>
  <si>
    <t>Boulder 6 Feldspathic Granulitic Impactite 57</t>
  </si>
  <si>
    <t>Boulder 6 Feldspathic Granulitic Impactite 65</t>
  </si>
  <si>
    <t>Boulder 6 Feldspathic Granulitic Impactite 67</t>
  </si>
  <si>
    <t>Boulder 6 Feldspathic Granulitic Impactite 69</t>
  </si>
  <si>
    <t>Boulder 6 Feldspathic Granulitic Impactite 71</t>
  </si>
  <si>
    <t>Shadowed Impact Melt Breccia 73</t>
  </si>
  <si>
    <t>Shadowed Impact Melt Breccia 75</t>
  </si>
  <si>
    <t>Boulder 6 Banded Impact Melt Breccia 77</t>
  </si>
  <si>
    <t>Trench Impact Melt Breccia 89</t>
  </si>
  <si>
    <t>Boulder 6 Impact Melt Breccia 91</t>
  </si>
  <si>
    <t>Trench Agglutinate 97</t>
  </si>
  <si>
    <t>Trench Impact Melt Breccia 99</t>
  </si>
  <si>
    <t>Boulder 6 Impact Melt Breccia 103</t>
  </si>
  <si>
    <t>Boulder 6 Feldspathic Granulitic Impactite 113</t>
  </si>
  <si>
    <t>Boulder 6 Micropoikilitic Impact Melt Breccia 115</t>
  </si>
  <si>
    <t>BSLSS Cataclastic Troetolite 125</t>
  </si>
  <si>
    <t>Soil Micropoikilitic Impact Melt Breccia 129</t>
  </si>
  <si>
    <t>Dark Matrix Regolith Breccia 131</t>
  </si>
  <si>
    <t>Rake Crushed Troctolite 153</t>
  </si>
  <si>
    <t>Rake High-Ti Mare Basalt 159</t>
  </si>
  <si>
    <t>Rake High-Ti Mare Basalt 163</t>
  </si>
  <si>
    <t>Rake Aphanitic High-Ti Mare Basalt 165</t>
  </si>
  <si>
    <t>Rake Dark Matrix Regolith Breccia 169</t>
  </si>
  <si>
    <t>Combined with 76545</t>
  </si>
  <si>
    <t>Rake Dark Matrix Regolith Breccia 175</t>
  </si>
  <si>
    <t>Rake Micropoikilitic Impact Melt Breccia 177</t>
  </si>
  <si>
    <t>Rake Micropoikilitic Impact Melt Breccia 179</t>
  </si>
  <si>
    <t>Rake Micropoikilitic Impact Melt Breccia 181</t>
  </si>
  <si>
    <t>Rake Impact Melt Breccia 183</t>
  </si>
  <si>
    <t>Rake Poikilitic Impact Melt Breccia 185</t>
  </si>
  <si>
    <t>Rake Dark Matrix Regolith Breccia 187</t>
  </si>
  <si>
    <t>Rake Dark Matrix Regolith Breccia 193</t>
  </si>
  <si>
    <t>Rake Light Matrix Regolith Breccia 195</t>
  </si>
  <si>
    <t>Rake Aphanitic High-Ti Mare Basalt 197</t>
  </si>
  <si>
    <t>Rake Aphanitic Impact Melt Breccia 199</t>
  </si>
  <si>
    <t>Rake Feldspathic Impact Melt Breccia 201</t>
  </si>
  <si>
    <t>Rake Micropoikilitic Impact Melt Breccia 205</t>
  </si>
  <si>
    <t>Rake Poikilitic Impact Melt Breccia 209</t>
  </si>
  <si>
    <t>Station 7 Poikilitic Anorthositic Gabbro 211</t>
  </si>
  <si>
    <t>Micropoikilitic Impact Melt Breccia 227</t>
  </si>
  <si>
    <t>Boulder 7 Impact Melt Dike in Cataclastic Norite 241</t>
  </si>
  <si>
    <t>Boulder 7 Impact Melt Dike in Cataclastic Norite 251</t>
  </si>
  <si>
    <t>Boulder 7 Cataclastic Norite with Back Veinlets 253</t>
  </si>
  <si>
    <t>Boulder 7 Micropoikilitic Impact Melt Breccia 257</t>
  </si>
  <si>
    <t>Boulder 7 Vesicular Poikilitic Impact Melt Rock 267</t>
  </si>
  <si>
    <t>Boulder 7 Cataclastic Norite 283</t>
  </si>
  <si>
    <t>Soil Poikilitic Impact Melt Breccia 299</t>
  </si>
  <si>
    <t>High-Ti Mare Basalt 303</t>
  </si>
  <si>
    <t>Unique Fragmental Breccia 307</t>
  </si>
  <si>
    <t>Micropoikilitic Impact Melt Breccia 311</t>
  </si>
  <si>
    <t>Micropoikilitic Impact Melt Breccia 315</t>
  </si>
  <si>
    <t>Impact Melt Breccia 317</t>
  </si>
  <si>
    <t>Impact Melt Breccia 319</t>
  </si>
  <si>
    <t>Soil High-Ti Mare Basalt 321</t>
  </si>
  <si>
    <t>High-Ti Mare Basalt 327</t>
  </si>
  <si>
    <t>Impact Melt Breccia 331</t>
  </si>
  <si>
    <t>Unusual Fragmental Breccia 333</t>
  </si>
  <si>
    <t>Poikilitic Impact Melt Breccia 337</t>
  </si>
  <si>
    <t>Poikilitic Impact Melt Breccia 341</t>
  </si>
  <si>
    <t>Station 8 High-Ti Mare Basalt 345</t>
  </si>
  <si>
    <t>Feldspathic Granulitic Impactite 351</t>
  </si>
  <si>
    <t>Boulder 8 Shocked Norite 367</t>
  </si>
  <si>
    <t>Boulder 8 Shocked Norite 381</t>
  </si>
  <si>
    <t>Combined with 78235</t>
  </si>
  <si>
    <t>Boulder 8 Shocked Norite 391</t>
  </si>
  <si>
    <t>Boulder 8 Shocked Norite 393</t>
  </si>
  <si>
    <t>Combined with 78255</t>
  </si>
  <si>
    <t>Trench Soil Breccia 397</t>
  </si>
  <si>
    <t>Soil High-Ti Mare Basalt 401</t>
  </si>
  <si>
    <t>High-Ti Mare Basalt 405</t>
  </si>
  <si>
    <t>High-Ti Mare Basalt 409</t>
  </si>
  <si>
    <t>Light Matrix Breccia 413</t>
  </si>
  <si>
    <t>High-Ti Mare Basalt 415</t>
  </si>
  <si>
    <t>Dark Matrix Breccia 419</t>
  </si>
  <si>
    <t>Dark Matrix Soil Breccia 423</t>
  </si>
  <si>
    <t>Friable White Cataclasite 427</t>
  </si>
  <si>
    <t>Dark Matrix Soil Breccia 429</t>
  </si>
  <si>
    <t>Rake Agglutinate 431</t>
  </si>
  <si>
    <t>Rake Green Glass Vitrophyre 433</t>
  </si>
  <si>
    <t>Rake Granulitic Noritic Breccia 439</t>
  </si>
  <si>
    <t>Rake Basalt 443</t>
  </si>
  <si>
    <t>Rake Dark Matrix Breccia 445</t>
  </si>
  <si>
    <t>Rake Dark Matrix Breccia 449</t>
  </si>
  <si>
    <t>Rake Dark Matrix Breccia 451</t>
  </si>
  <si>
    <t>Rake Dark Matrix Breccia 453</t>
  </si>
  <si>
    <t>Rake Dark Matrix Breccia 455</t>
  </si>
  <si>
    <t>Rake Dark Matrix Breccia 457</t>
  </si>
  <si>
    <t>Rake Dark Matrix Breccia 459</t>
  </si>
  <si>
    <t>Rake Dark Matrix Soil Breccia 463</t>
  </si>
  <si>
    <t>Rake Soil Clod 467</t>
  </si>
  <si>
    <t>Rake Soil Clod 471</t>
  </si>
  <si>
    <t>Rake Soil Breccia 475</t>
  </si>
  <si>
    <t>Rake Dark Matrix Soil Breccia 479</t>
  </si>
  <si>
    <t>Rake Dark Matrix Soil Breccia 48 1</t>
  </si>
  <si>
    <t>Rake Dark Matrix Soil Breccia 483</t>
  </si>
  <si>
    <t>Rake Dark Matrix Soil Breccia 485</t>
  </si>
  <si>
    <t>Rake Dark Matrix Soil Breccia 487</t>
  </si>
  <si>
    <t>Rake Dark Matrix Soil Breccia 489</t>
  </si>
  <si>
    <t>Rake Dark Matrix Soil Breccia 491</t>
  </si>
  <si>
    <t>Rake Breccia 493</t>
  </si>
  <si>
    <t>Rake High-Ti Mare Basalt 495</t>
  </si>
  <si>
    <t>Rake High-Ti Mare Basalt 499</t>
  </si>
  <si>
    <t>Rake High-Ti Mare Basalt 503</t>
  </si>
  <si>
    <t>Rake High-Ti Mare Basalt 509</t>
  </si>
  <si>
    <t>Rake High-Ti Mare Basalt 513</t>
  </si>
  <si>
    <t>Rake High-Ti Mare Basalt 517</t>
  </si>
  <si>
    <t>Rake High-Ti Mare Basalt 521</t>
  </si>
  <si>
    <t>Rake High-Ti Mare Basalt 525</t>
  </si>
  <si>
    <t>Rake High-Ti Mare Basalt 529</t>
  </si>
  <si>
    <t>в процентах от</t>
  </si>
  <si>
    <t>Общий вес,гр</t>
  </si>
  <si>
    <t>APOLLO-11 LUNAR SAMPLE</t>
  </si>
  <si>
    <t>INFORMATION CATALOGUE</t>
  </si>
  <si>
    <t>FEBRUARY, 1977</t>
  </si>
  <si>
    <t>APOLLO 12 LUNAR-SAMPLE INFORMATION</t>
  </si>
  <si>
    <t>DECEMBER1970</t>
  </si>
  <si>
    <t>APOLLO 14 ROCK SAMPLES</t>
  </si>
  <si>
    <t>MAY197</t>
  </si>
  <si>
    <t>CATALOG OF</t>
  </si>
  <si>
    <t>APOLLO 15 ROCKS</t>
  </si>
  <si>
    <t>October 1985</t>
  </si>
  <si>
    <t>CATALOG OF APOLLO 16 ROCKS</t>
  </si>
  <si>
    <t>September 1980</t>
  </si>
  <si>
    <t>Catalog of</t>
  </si>
  <si>
    <t>Apollo 17 Rocks</t>
  </si>
  <si>
    <t>January 1993</t>
  </si>
  <si>
    <t>всего по каталогам</t>
  </si>
  <si>
    <t>Общий вес образцов</t>
  </si>
  <si>
    <t>LUNAR SAMPLE COMPENDIUM</t>
  </si>
  <si>
    <t>http://www.lpi.usra.edu/publications/abstracts.shtml</t>
  </si>
  <si>
    <t>описания работ на</t>
  </si>
  <si>
    <t>номера исследованных образцов взяты из</t>
  </si>
  <si>
    <t>из каталогов взяты номера образцов и их веса</t>
  </si>
  <si>
    <t xml:space="preserve">Less than 1-cm vacuum fines  </t>
  </si>
  <si>
    <t xml:space="preserve">Olivine dolerite c -- vacuum d </t>
  </si>
  <si>
    <t xml:space="preserve">Fines and chips    </t>
  </si>
  <si>
    <t xml:space="preserve">Olivine basalt -- vacuum   </t>
  </si>
  <si>
    <t xml:space="preserve">Olivine basalt with radiating feldspar laths </t>
  </si>
  <si>
    <t xml:space="preserve">Basalt      </t>
  </si>
  <si>
    <t xml:space="preserve">Cumulate (ilmenJte)     </t>
  </si>
  <si>
    <t>Porphyritic olivine (feldspar) basalt,large depression -- vacuum</t>
  </si>
  <si>
    <t xml:space="preserve">Basalt -- vacuum            </t>
  </si>
  <si>
    <t xml:space="preserve">Olivine basalt -- vacuum           </t>
  </si>
  <si>
    <t xml:space="preserve">Igneous breccia -- vacuum           </t>
  </si>
  <si>
    <t xml:space="preserve">Olivine dolerite -- vacuum           </t>
  </si>
  <si>
    <t xml:space="preserve">Porphyritic olivine basalt_ large depression -- vacuum        </t>
  </si>
  <si>
    <t xml:space="preserve">Glass-coated basalt -- vacuum           </t>
  </si>
  <si>
    <t xml:space="preserve">Pigeonite dolerite pegmatite -- vacuum          </t>
  </si>
  <si>
    <t xml:space="preserve">LESC              </t>
  </si>
  <si>
    <t xml:space="preserve">GASC              </t>
  </si>
  <si>
    <t xml:space="preserve">Core 2010 (second EVA-- top of double tube)       </t>
  </si>
  <si>
    <t xml:space="preserve">Core 2013 (first EVA)           </t>
  </si>
  <si>
    <t xml:space="preserve">Core 2012 (second EVA -- bottom of double tube)      </t>
  </si>
  <si>
    <t xml:space="preserve">Fines with Surveyor scoop           </t>
  </si>
  <si>
    <t xml:space="preserve">Bag 1-D -- fines           </t>
  </si>
  <si>
    <t xml:space="preserve">Bag 3-D -- olivine dolerite          </t>
  </si>
  <si>
    <t xml:space="preserve">Bag 4-D -- fines           </t>
  </si>
  <si>
    <t xml:space="preserve">Bag 5-D -- fines           </t>
  </si>
  <si>
    <t xml:space="preserve">Bag 6-D crystal breccia with glass         </t>
  </si>
  <si>
    <t xml:space="preserve">Bag 7-D -- olivine dolerite          </t>
  </si>
  <si>
    <t xml:space="preserve">Bag 8-D -- olivine dolerite          </t>
  </si>
  <si>
    <t xml:space="preserve">Bag 8-D -- fines           </t>
  </si>
  <si>
    <t xml:space="preserve">Bag 9-D -- basalt           </t>
  </si>
  <si>
    <t xml:space="preserve">Bag 10-D -- olivine dolerite          </t>
  </si>
  <si>
    <t xml:space="preserve">Bag ll-D -- fines           </t>
  </si>
  <si>
    <t xml:space="preserve">Bag 12-D -- fines           </t>
  </si>
  <si>
    <t xml:space="preserve">Bag 14-D -- basalt           </t>
  </si>
  <si>
    <t xml:space="preserve">Bag 14-D -- fines           </t>
  </si>
  <si>
    <t xml:space="preserve">Bag 15-D -- basalt           </t>
  </si>
  <si>
    <t xml:space="preserve">Bag 7-D -- fiaes           </t>
  </si>
  <si>
    <t xml:space="preserve">Chip for organic analysis           </t>
  </si>
  <si>
    <t xml:space="preserve">Olivine basalt             </t>
  </si>
  <si>
    <t xml:space="preserve">Dolerite with glass splash and shatter structure        </t>
  </si>
  <si>
    <t xml:space="preserve">Basalt              </t>
  </si>
  <si>
    <t xml:space="preserve">Fines and chips from bottom of         </t>
  </si>
  <si>
    <t xml:space="preserve">Fines              </t>
  </si>
  <si>
    <t xml:space="preserve">10 chips from tote bag          </t>
  </si>
  <si>
    <t xml:space="preserve">Basalt; has depression with raised cone with radial cracks      </t>
  </si>
  <si>
    <t xml:space="preserve">Dolerite with cristobalite            </t>
  </si>
  <si>
    <t xml:space="preserve">Pigeonite porphyry consisting of plagioclase, pigeonite, and ilmenite       </t>
  </si>
  <si>
    <t xml:space="preserve">Chips              </t>
  </si>
  <si>
    <t xml:space="preserve">Breccia -- originally samples 12073 and 12074 (361,0 + 46,65 g)    </t>
  </si>
  <si>
    <t>Core 2011 (second EVA -- unopened5 191,2 A Porphyritic olivine basalt large depression -- vacuum</t>
  </si>
  <si>
    <t>Общее количество</t>
  </si>
  <si>
    <t>As of February 2007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</si>
</sst>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0"/>
    <numFmt numFmtId="167" formatCode="0.00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sz val="10"/>
      <color indexed="22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 Cyr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10" fontId="6" fillId="35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2" fontId="51" fillId="0" borderId="0" xfId="0" applyNumberFormat="1" applyFont="1" applyAlignment="1">
      <alignment/>
    </xf>
    <xf numFmtId="2" fontId="51" fillId="35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pi.usra.edu/publications/abstracts.s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10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8.875" style="0" customWidth="1"/>
    <col min="2" max="2" width="10.25390625" style="0" customWidth="1"/>
    <col min="3" max="3" width="18.375" style="0" bestFit="1" customWidth="1"/>
    <col min="4" max="4" width="12.25390625" style="0" customWidth="1"/>
  </cols>
  <sheetData>
    <row r="1" spans="1:3" ht="12.75">
      <c r="A1" s="17" t="s">
        <v>35</v>
      </c>
      <c r="B1" s="18" t="s">
        <v>36</v>
      </c>
      <c r="C1" s="18" t="s">
        <v>37</v>
      </c>
    </row>
    <row r="2" spans="1:3" ht="12.75">
      <c r="A2" s="1">
        <v>10001</v>
      </c>
      <c r="B2">
        <v>1819</v>
      </c>
      <c r="C2" t="s">
        <v>38</v>
      </c>
    </row>
    <row r="3" spans="1:3" ht="12.75">
      <c r="A3" s="1">
        <v>10002</v>
      </c>
      <c r="B3">
        <v>5629</v>
      </c>
      <c r="C3" t="s">
        <v>39</v>
      </c>
    </row>
    <row r="4" spans="1:3" ht="12.75">
      <c r="A4" s="1">
        <v>10003</v>
      </c>
      <c r="B4">
        <v>213</v>
      </c>
      <c r="C4" t="s">
        <v>40</v>
      </c>
    </row>
    <row r="5" spans="1:3" ht="12.75">
      <c r="A5" s="1">
        <v>10004</v>
      </c>
      <c r="B5">
        <v>44.8</v>
      </c>
      <c r="C5" t="s">
        <v>41</v>
      </c>
    </row>
    <row r="6" spans="1:3" ht="12.75">
      <c r="A6" s="1">
        <v>10005</v>
      </c>
      <c r="B6">
        <v>53.4</v>
      </c>
      <c r="C6" t="s">
        <v>41</v>
      </c>
    </row>
    <row r="7" spans="1:3" ht="12.75">
      <c r="A7" s="1">
        <v>10008</v>
      </c>
      <c r="B7">
        <v>89</v>
      </c>
      <c r="C7" t="s">
        <v>38</v>
      </c>
    </row>
    <row r="8" spans="1:3" ht="12.75">
      <c r="A8" s="1">
        <v>10009</v>
      </c>
      <c r="B8">
        <v>112</v>
      </c>
      <c r="C8" t="s">
        <v>42</v>
      </c>
    </row>
    <row r="9" spans="1:3" ht="12.75">
      <c r="A9" s="1">
        <v>10010</v>
      </c>
      <c r="B9">
        <v>491</v>
      </c>
      <c r="C9" t="s">
        <v>38</v>
      </c>
    </row>
    <row r="10" spans="1:3" ht="12.75">
      <c r="A10" s="1">
        <v>10011</v>
      </c>
      <c r="B10">
        <v>82.6</v>
      </c>
      <c r="C10" t="s">
        <v>38</v>
      </c>
    </row>
    <row r="11" spans="1:3" ht="12.75">
      <c r="A11" s="1">
        <v>10014</v>
      </c>
      <c r="B11">
        <v>50</v>
      </c>
      <c r="C11" t="s">
        <v>38</v>
      </c>
    </row>
    <row r="12" spans="1:3" ht="12.75">
      <c r="A12" s="1">
        <v>10015</v>
      </c>
      <c r="B12">
        <v>0.396</v>
      </c>
      <c r="C12" t="s">
        <v>43</v>
      </c>
    </row>
    <row r="13" spans="1:3" ht="12.75">
      <c r="A13" s="1">
        <v>10017</v>
      </c>
      <c r="B13">
        <v>973</v>
      </c>
      <c r="C13" t="s">
        <v>40</v>
      </c>
    </row>
    <row r="14" spans="1:3" ht="12.75">
      <c r="A14" s="1">
        <v>10018</v>
      </c>
      <c r="B14">
        <v>213</v>
      </c>
      <c r="C14" t="s">
        <v>42</v>
      </c>
    </row>
    <row r="15" spans="1:3" ht="12.75">
      <c r="A15" s="1">
        <v>10019</v>
      </c>
      <c r="B15">
        <v>297</v>
      </c>
      <c r="C15" t="s">
        <v>42</v>
      </c>
    </row>
    <row r="16" spans="1:3" ht="12.75">
      <c r="A16" s="1">
        <v>10020</v>
      </c>
      <c r="B16">
        <v>425</v>
      </c>
      <c r="C16" t="s">
        <v>40</v>
      </c>
    </row>
    <row r="17" spans="1:3" ht="12.75">
      <c r="A17" s="1">
        <v>10021</v>
      </c>
      <c r="B17">
        <v>250</v>
      </c>
      <c r="C17" t="s">
        <v>42</v>
      </c>
    </row>
    <row r="18" spans="1:3" ht="12.75">
      <c r="A18" s="1">
        <v>10022</v>
      </c>
      <c r="B18">
        <v>95.59</v>
      </c>
      <c r="C18" t="s">
        <v>40</v>
      </c>
    </row>
    <row r="19" spans="1:3" ht="12.75">
      <c r="A19" s="1">
        <v>10023</v>
      </c>
      <c r="B19">
        <v>66</v>
      </c>
      <c r="C19" t="s">
        <v>42</v>
      </c>
    </row>
    <row r="20" spans="1:3" ht="12.75">
      <c r="A20" s="1">
        <v>10024</v>
      </c>
      <c r="B20">
        <v>68.12</v>
      </c>
      <c r="C20" t="s">
        <v>40</v>
      </c>
    </row>
    <row r="21" spans="1:3" ht="12.75">
      <c r="A21" s="1">
        <v>10025</v>
      </c>
      <c r="B21">
        <v>8.59</v>
      </c>
      <c r="C21" t="s">
        <v>42</v>
      </c>
    </row>
    <row r="22" spans="1:3" ht="12.75">
      <c r="A22" s="1">
        <v>10026</v>
      </c>
      <c r="B22">
        <v>9.3</v>
      </c>
      <c r="C22" t="s">
        <v>42</v>
      </c>
    </row>
    <row r="23" spans="1:3" ht="12.75">
      <c r="A23" s="1">
        <v>10027</v>
      </c>
      <c r="B23">
        <v>8.87</v>
      </c>
      <c r="C23" t="s">
        <v>42</v>
      </c>
    </row>
    <row r="24" spans="1:3" ht="12.75">
      <c r="A24" s="1">
        <v>10028</v>
      </c>
      <c r="B24">
        <v>3.53</v>
      </c>
      <c r="C24" t="s">
        <v>42</v>
      </c>
    </row>
    <row r="25" spans="1:3" ht="12.75">
      <c r="A25" s="1">
        <v>10029</v>
      </c>
      <c r="B25">
        <v>5.53</v>
      </c>
      <c r="C25" t="s">
        <v>40</v>
      </c>
    </row>
    <row r="26" spans="1:3" ht="12.75">
      <c r="A26" s="1">
        <v>10030</v>
      </c>
      <c r="B26">
        <v>1.81</v>
      </c>
      <c r="C26" t="s">
        <v>42</v>
      </c>
    </row>
    <row r="27" spans="1:3" ht="12.75">
      <c r="A27" s="1">
        <v>10031</v>
      </c>
      <c r="B27">
        <v>2.7</v>
      </c>
      <c r="C27" t="s">
        <v>40</v>
      </c>
    </row>
    <row r="28" spans="1:3" ht="12.75">
      <c r="A28" s="1">
        <v>10032</v>
      </c>
      <c r="B28">
        <v>3.13</v>
      </c>
      <c r="C28" t="s">
        <v>40</v>
      </c>
    </row>
    <row r="29" spans="1:3" ht="12.75">
      <c r="A29" s="1">
        <v>10033</v>
      </c>
      <c r="B29">
        <v>1.12</v>
      </c>
      <c r="C29" t="s">
        <v>38</v>
      </c>
    </row>
    <row r="30" spans="1:3" ht="12.75">
      <c r="A30" s="1">
        <v>10044</v>
      </c>
      <c r="B30">
        <v>247.5</v>
      </c>
      <c r="C30" t="s">
        <v>40</v>
      </c>
    </row>
    <row r="31" spans="1:3" ht="12.75">
      <c r="A31" s="1">
        <v>10045</v>
      </c>
      <c r="B31">
        <v>185.5</v>
      </c>
      <c r="C31" t="s">
        <v>40</v>
      </c>
    </row>
    <row r="32" spans="1:3" ht="12.75">
      <c r="A32" s="1">
        <v>10046</v>
      </c>
      <c r="B32">
        <v>663</v>
      </c>
      <c r="C32" t="s">
        <v>42</v>
      </c>
    </row>
    <row r="33" spans="1:3" ht="12.75">
      <c r="A33" s="1">
        <v>10047</v>
      </c>
      <c r="B33">
        <v>138</v>
      </c>
      <c r="C33" t="s">
        <v>40</v>
      </c>
    </row>
    <row r="34" spans="1:3" ht="12.75">
      <c r="A34" s="1">
        <v>10048</v>
      </c>
      <c r="B34">
        <v>579</v>
      </c>
      <c r="C34" t="s">
        <v>42</v>
      </c>
    </row>
    <row r="35" spans="1:3" ht="12.75">
      <c r="A35" s="1">
        <v>10049</v>
      </c>
      <c r="B35">
        <v>193</v>
      </c>
      <c r="C35" t="s">
        <v>40</v>
      </c>
    </row>
    <row r="36" spans="1:3" ht="12.75">
      <c r="A36" s="1">
        <v>10050</v>
      </c>
      <c r="B36">
        <v>114.5</v>
      </c>
      <c r="C36" t="s">
        <v>40</v>
      </c>
    </row>
    <row r="37" spans="1:3" ht="12.75">
      <c r="A37" s="1">
        <v>10054</v>
      </c>
      <c r="B37">
        <v>202.1</v>
      </c>
      <c r="C37" t="s">
        <v>38</v>
      </c>
    </row>
    <row r="38" spans="1:3" ht="12.75">
      <c r="A38" s="1">
        <v>10056</v>
      </c>
      <c r="B38">
        <v>186</v>
      </c>
      <c r="C38" t="s">
        <v>42</v>
      </c>
    </row>
    <row r="39" spans="1:3" ht="12.75">
      <c r="A39" s="1">
        <v>10057</v>
      </c>
      <c r="B39">
        <v>919</v>
      </c>
      <c r="C39" t="s">
        <v>40</v>
      </c>
    </row>
    <row r="40" spans="1:3" ht="12.75">
      <c r="A40" s="1">
        <v>10058</v>
      </c>
      <c r="B40">
        <v>282</v>
      </c>
      <c r="C40" t="s">
        <v>40</v>
      </c>
    </row>
    <row r="41" spans="1:3" ht="12.75">
      <c r="A41" s="1">
        <v>10059</v>
      </c>
      <c r="B41">
        <v>188</v>
      </c>
      <c r="C41" t="s">
        <v>42</v>
      </c>
    </row>
    <row r="42" spans="1:3" ht="12.75">
      <c r="A42" s="1">
        <v>10060</v>
      </c>
      <c r="B42">
        <v>722</v>
      </c>
      <c r="C42" t="s">
        <v>42</v>
      </c>
    </row>
    <row r="43" spans="1:3" ht="12.75">
      <c r="A43" s="1">
        <v>10061</v>
      </c>
      <c r="B43">
        <v>346</v>
      </c>
      <c r="C43" t="s">
        <v>42</v>
      </c>
    </row>
    <row r="44" spans="1:3" ht="12.75">
      <c r="A44" s="1">
        <v>10062</v>
      </c>
      <c r="B44">
        <v>78.5</v>
      </c>
      <c r="C44" t="s">
        <v>40</v>
      </c>
    </row>
    <row r="45" spans="1:3" ht="12.75">
      <c r="A45" s="1">
        <v>10063</v>
      </c>
      <c r="B45">
        <v>148</v>
      </c>
      <c r="C45" t="s">
        <v>42</v>
      </c>
    </row>
    <row r="46" spans="1:3" ht="12.75">
      <c r="A46" s="1">
        <v>10064</v>
      </c>
      <c r="B46">
        <v>65</v>
      </c>
      <c r="C46" t="s">
        <v>42</v>
      </c>
    </row>
    <row r="47" spans="1:3" ht="12.75">
      <c r="A47" s="1">
        <v>10065</v>
      </c>
      <c r="B47">
        <v>347</v>
      </c>
      <c r="C47" t="s">
        <v>42</v>
      </c>
    </row>
    <row r="48" spans="1:3" ht="12.75">
      <c r="A48" s="1">
        <v>10066</v>
      </c>
      <c r="B48">
        <v>40</v>
      </c>
      <c r="C48" t="s">
        <v>42</v>
      </c>
    </row>
    <row r="49" spans="1:3" ht="12.75">
      <c r="A49" s="1">
        <v>10067</v>
      </c>
      <c r="B49">
        <v>69.3</v>
      </c>
      <c r="C49" t="s">
        <v>42</v>
      </c>
    </row>
    <row r="50" spans="1:3" ht="12.75">
      <c r="A50" s="1">
        <v>10068</v>
      </c>
      <c r="B50">
        <v>218</v>
      </c>
      <c r="C50" t="s">
        <v>42</v>
      </c>
    </row>
    <row r="51" spans="1:3" ht="12.75">
      <c r="A51" s="1">
        <v>10069</v>
      </c>
      <c r="B51">
        <v>119.5</v>
      </c>
      <c r="C51" t="s">
        <v>40</v>
      </c>
    </row>
    <row r="52" spans="1:3" ht="12.75">
      <c r="A52" s="1">
        <v>10070</v>
      </c>
      <c r="B52">
        <v>64</v>
      </c>
      <c r="C52" t="s">
        <v>42</v>
      </c>
    </row>
    <row r="53" spans="1:3" ht="12.75">
      <c r="A53" s="1">
        <v>10071</v>
      </c>
      <c r="B53">
        <v>189.5</v>
      </c>
      <c r="C53" t="s">
        <v>40</v>
      </c>
    </row>
    <row r="54" spans="1:3" ht="12.75">
      <c r="A54" s="1">
        <v>10072</v>
      </c>
      <c r="B54">
        <v>447</v>
      </c>
      <c r="C54" t="s">
        <v>44</v>
      </c>
    </row>
    <row r="55" spans="1:3" ht="12.75">
      <c r="A55" s="1">
        <v>10073</v>
      </c>
      <c r="B55">
        <v>124.5</v>
      </c>
      <c r="C55" t="s">
        <v>42</v>
      </c>
    </row>
    <row r="56" spans="1:3" ht="12.75">
      <c r="A56" s="1">
        <v>10074</v>
      </c>
      <c r="B56">
        <v>55.5</v>
      </c>
      <c r="C56" t="s">
        <v>42</v>
      </c>
    </row>
    <row r="57" spans="1:3" ht="12.75">
      <c r="A57" s="1">
        <v>10075</v>
      </c>
      <c r="B57">
        <v>53</v>
      </c>
      <c r="C57" t="s">
        <v>42</v>
      </c>
    </row>
    <row r="58" spans="1:3" ht="12.75">
      <c r="A58" s="1">
        <v>10082</v>
      </c>
      <c r="B58">
        <v>50.5</v>
      </c>
      <c r="C58" t="s">
        <v>42</v>
      </c>
    </row>
    <row r="59" spans="1:3" ht="12.75">
      <c r="A59" s="1">
        <v>10084</v>
      </c>
      <c r="B59">
        <v>3830</v>
      </c>
      <c r="C59" t="s">
        <v>38</v>
      </c>
    </row>
    <row r="60" spans="1:3" ht="12.75">
      <c r="A60" s="1">
        <v>10085</v>
      </c>
      <c r="B60">
        <v>569</v>
      </c>
      <c r="C60" t="s">
        <v>38</v>
      </c>
    </row>
    <row r="61" spans="1:3" ht="12.75">
      <c r="A61" s="1">
        <v>10086</v>
      </c>
      <c r="B61">
        <v>823</v>
      </c>
      <c r="C61" t="s">
        <v>38</v>
      </c>
    </row>
    <row r="62" spans="1:3" ht="12.75">
      <c r="A62" s="1">
        <v>10087</v>
      </c>
      <c r="B62">
        <v>17.4</v>
      </c>
      <c r="C62" t="s">
        <v>45</v>
      </c>
    </row>
    <row r="63" spans="1:3" ht="12.75">
      <c r="A63" s="1">
        <v>10089</v>
      </c>
      <c r="B63">
        <v>50</v>
      </c>
      <c r="C63" t="s">
        <v>38</v>
      </c>
    </row>
    <row r="64" spans="1:3" ht="12.75">
      <c r="A64" s="1">
        <v>10090</v>
      </c>
      <c r="B64">
        <v>12</v>
      </c>
      <c r="C64" t="s">
        <v>38</v>
      </c>
    </row>
    <row r="65" spans="1:3" ht="12.75">
      <c r="A65" s="1">
        <v>10091</v>
      </c>
      <c r="B65">
        <v>23.9</v>
      </c>
      <c r="C65" t="s">
        <v>42</v>
      </c>
    </row>
    <row r="66" spans="1:3" ht="12.75">
      <c r="A66" s="1">
        <v>10092</v>
      </c>
      <c r="B66">
        <v>46</v>
      </c>
      <c r="C66" t="s">
        <v>40</v>
      </c>
    </row>
    <row r="67" spans="1:3" ht="12.75">
      <c r="A67" s="1">
        <v>10093</v>
      </c>
      <c r="B67">
        <v>26</v>
      </c>
      <c r="C67" t="s">
        <v>42</v>
      </c>
    </row>
    <row r="68" spans="1:3" ht="12.75">
      <c r="A68" s="1">
        <v>10094</v>
      </c>
      <c r="B68">
        <v>25</v>
      </c>
      <c r="C68" t="s">
        <v>42</v>
      </c>
    </row>
    <row r="69" spans="1:3" ht="12.75">
      <c r="A69">
        <v>10003</v>
      </c>
      <c r="B69">
        <v>213</v>
      </c>
      <c r="C69" s="1" t="s">
        <v>46</v>
      </c>
    </row>
    <row r="70" spans="1:3" ht="12.75">
      <c r="A70">
        <v>10009</v>
      </c>
      <c r="B70">
        <v>112</v>
      </c>
      <c r="C70" s="1" t="s">
        <v>47</v>
      </c>
    </row>
    <row r="71" spans="1:3" ht="12.75">
      <c r="A71">
        <v>10017</v>
      </c>
      <c r="B71">
        <v>973</v>
      </c>
      <c r="C71" s="1" t="s">
        <v>46</v>
      </c>
    </row>
    <row r="72" spans="1:3" ht="12.75">
      <c r="A72">
        <v>10018</v>
      </c>
      <c r="B72">
        <v>213</v>
      </c>
      <c r="C72" s="1" t="s">
        <v>47</v>
      </c>
    </row>
    <row r="73" spans="1:3" ht="12.75">
      <c r="A73">
        <v>10019</v>
      </c>
      <c r="B73">
        <v>297</v>
      </c>
      <c r="C73" s="1" t="s">
        <v>47</v>
      </c>
    </row>
    <row r="74" spans="1:3" ht="12.75">
      <c r="A74">
        <v>10020</v>
      </c>
      <c r="B74">
        <v>425</v>
      </c>
      <c r="C74" s="1" t="s">
        <v>46</v>
      </c>
    </row>
    <row r="75" spans="1:3" ht="12.75">
      <c r="A75">
        <v>10060</v>
      </c>
      <c r="B75">
        <v>722</v>
      </c>
      <c r="C75" s="1" t="s">
        <v>47</v>
      </c>
    </row>
    <row r="76" spans="1:3" ht="12.75">
      <c r="A76">
        <v>10061</v>
      </c>
      <c r="B76">
        <v>346</v>
      </c>
      <c r="C76" s="1" t="s">
        <v>47</v>
      </c>
    </row>
    <row r="77" spans="1:3" ht="12.75">
      <c r="A77">
        <v>10062</v>
      </c>
      <c r="B77">
        <v>78.5</v>
      </c>
      <c r="C77" s="1" t="s">
        <v>48</v>
      </c>
    </row>
    <row r="78" spans="1:3" ht="12.75">
      <c r="A78">
        <v>10063</v>
      </c>
      <c r="B78">
        <v>148</v>
      </c>
      <c r="C78" s="1" t="s">
        <v>47</v>
      </c>
    </row>
    <row r="79" spans="1:3" ht="12.75">
      <c r="A79">
        <v>10064</v>
      </c>
      <c r="B79">
        <v>65</v>
      </c>
      <c r="C79" s="1" t="s">
        <v>47</v>
      </c>
    </row>
    <row r="80" spans="1:3" ht="12.75">
      <c r="A80">
        <v>10065</v>
      </c>
      <c r="B80">
        <v>347</v>
      </c>
      <c r="C80" s="1" t="s">
        <v>47</v>
      </c>
    </row>
    <row r="81" spans="1:3" ht="12.75">
      <c r="A81">
        <v>10066</v>
      </c>
      <c r="B81">
        <v>40</v>
      </c>
      <c r="C81" s="1" t="s">
        <v>47</v>
      </c>
    </row>
    <row r="82" spans="1:3" ht="12.75">
      <c r="A82">
        <v>10067</v>
      </c>
      <c r="B82">
        <v>69.3</v>
      </c>
      <c r="C82" s="1" t="s">
        <v>47</v>
      </c>
    </row>
    <row r="83" spans="1:3" ht="12.75">
      <c r="A83">
        <v>10068</v>
      </c>
      <c r="B83">
        <v>218</v>
      </c>
      <c r="C83" s="1" t="s">
        <v>47</v>
      </c>
    </row>
    <row r="84" spans="1:3" ht="12.75">
      <c r="A84">
        <v>10069</v>
      </c>
      <c r="B84">
        <v>119.5</v>
      </c>
      <c r="C84" s="1" t="s">
        <v>46</v>
      </c>
    </row>
    <row r="85" spans="1:3" ht="12.75">
      <c r="A85">
        <v>10070</v>
      </c>
      <c r="B85">
        <v>64</v>
      </c>
      <c r="C85" s="1" t="s">
        <v>47</v>
      </c>
    </row>
    <row r="86" spans="1:3" ht="12.75">
      <c r="A86">
        <v>10071</v>
      </c>
      <c r="B86">
        <v>189.5</v>
      </c>
      <c r="C86" s="1" t="s">
        <v>46</v>
      </c>
    </row>
    <row r="87" spans="1:3" ht="12.75">
      <c r="A87">
        <v>10072</v>
      </c>
      <c r="B87">
        <v>447</v>
      </c>
      <c r="C87" s="1" t="s">
        <v>49</v>
      </c>
    </row>
    <row r="88" spans="1:3" ht="12.75">
      <c r="A88">
        <v>10073</v>
      </c>
      <c r="B88">
        <v>124.5</v>
      </c>
      <c r="C88" s="1" t="s">
        <v>47</v>
      </c>
    </row>
    <row r="89" spans="1:3" ht="12.75">
      <c r="A89">
        <v>10074</v>
      </c>
      <c r="B89">
        <v>55.5</v>
      </c>
      <c r="C89" s="1" t="s">
        <v>47</v>
      </c>
    </row>
    <row r="90" spans="1:3" ht="12.75">
      <c r="A90">
        <v>10075</v>
      </c>
      <c r="B90">
        <v>53</v>
      </c>
      <c r="C90" s="1" t="s">
        <v>47</v>
      </c>
    </row>
    <row r="91" spans="1:3" ht="12.75">
      <c r="A91">
        <v>10082</v>
      </c>
      <c r="B91">
        <v>50.5</v>
      </c>
      <c r="C91" s="1" t="s">
        <v>47</v>
      </c>
    </row>
    <row r="92" spans="1:3" ht="12.75">
      <c r="A92">
        <v>10093</v>
      </c>
      <c r="B92">
        <v>26</v>
      </c>
      <c r="C92" s="1" t="s">
        <v>47</v>
      </c>
    </row>
    <row r="93" spans="1:3" ht="12.75">
      <c r="A93">
        <v>10094</v>
      </c>
      <c r="B93">
        <v>25</v>
      </c>
      <c r="C93" s="1" t="s">
        <v>47</v>
      </c>
    </row>
    <row r="94" spans="1:3" ht="12.75">
      <c r="A94">
        <v>10044</v>
      </c>
      <c r="B94">
        <v>247.5</v>
      </c>
      <c r="C94" s="1" t="s">
        <v>25</v>
      </c>
    </row>
    <row r="95" spans="1:3" ht="12.75">
      <c r="A95">
        <v>10045</v>
      </c>
      <c r="B95">
        <v>185.5</v>
      </c>
      <c r="C95" s="1" t="s">
        <v>26</v>
      </c>
    </row>
    <row r="96" spans="1:3" ht="12.75">
      <c r="A96">
        <v>10046</v>
      </c>
      <c r="B96">
        <v>663</v>
      </c>
      <c r="C96" s="1" t="s">
        <v>27</v>
      </c>
    </row>
    <row r="97" spans="1:3" ht="12.75">
      <c r="A97">
        <v>10047</v>
      </c>
      <c r="B97">
        <v>138</v>
      </c>
      <c r="C97" s="1" t="s">
        <v>28</v>
      </c>
    </row>
    <row r="98" spans="1:3" ht="12.75">
      <c r="A98">
        <v>10048</v>
      </c>
      <c r="B98">
        <v>579</v>
      </c>
      <c r="C98" s="1" t="s">
        <v>29</v>
      </c>
    </row>
    <row r="99" spans="1:3" ht="12.75">
      <c r="A99">
        <v>10049</v>
      </c>
      <c r="B99">
        <v>193</v>
      </c>
      <c r="C99" s="1" t="s">
        <v>25</v>
      </c>
    </row>
    <row r="100" spans="1:3" ht="12.75">
      <c r="A100">
        <v>10050</v>
      </c>
      <c r="B100">
        <v>114.5</v>
      </c>
      <c r="C100" s="1" t="s">
        <v>30</v>
      </c>
    </row>
    <row r="101" spans="1:3" ht="12.75">
      <c r="A101">
        <v>10056</v>
      </c>
      <c r="B101">
        <v>186</v>
      </c>
      <c r="C101" s="1" t="s">
        <v>31</v>
      </c>
    </row>
    <row r="102" spans="1:3" ht="12.75">
      <c r="A102">
        <v>10057</v>
      </c>
      <c r="B102">
        <v>919</v>
      </c>
      <c r="C102" s="1" t="s">
        <v>26</v>
      </c>
    </row>
    <row r="103" spans="1:3" ht="12.75">
      <c r="A103">
        <v>10058</v>
      </c>
      <c r="B103">
        <v>282</v>
      </c>
      <c r="C103" s="1" t="s">
        <v>25</v>
      </c>
    </row>
    <row r="104" spans="1:3" ht="12.75">
      <c r="A104">
        <v>10059</v>
      </c>
      <c r="B104">
        <v>188</v>
      </c>
      <c r="C104" s="1" t="s">
        <v>32</v>
      </c>
    </row>
    <row r="105" spans="1:3" ht="12.75">
      <c r="A105">
        <v>10092</v>
      </c>
      <c r="B105">
        <v>46</v>
      </c>
      <c r="C105" s="1" t="s">
        <v>33</v>
      </c>
    </row>
    <row r="106" ht="12.75">
      <c r="B106" s="2">
        <f>SUM(B2:B105)</f>
        <v>32636.486000000004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78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8.875" style="0" bestFit="1" customWidth="1"/>
    <col min="2" max="2" width="10.25390625" style="0" bestFit="1" customWidth="1"/>
    <col min="3" max="3" width="85.125" style="0" bestFit="1" customWidth="1"/>
  </cols>
  <sheetData>
    <row r="1" spans="1:3" ht="12.75">
      <c r="A1" s="17" t="s">
        <v>35</v>
      </c>
      <c r="B1" s="18" t="s">
        <v>36</v>
      </c>
      <c r="C1" s="18" t="s">
        <v>37</v>
      </c>
    </row>
    <row r="2" spans="1:3" ht="12.75">
      <c r="A2">
        <v>12001</v>
      </c>
      <c r="B2">
        <v>2216</v>
      </c>
      <c r="C2" t="s">
        <v>904</v>
      </c>
    </row>
    <row r="3" spans="1:3" ht="12.75">
      <c r="A3">
        <v>12002</v>
      </c>
      <c r="B3">
        <v>1529.5</v>
      </c>
      <c r="C3" t="s">
        <v>905</v>
      </c>
    </row>
    <row r="4" spans="1:3" ht="12.75">
      <c r="A4">
        <v>12003</v>
      </c>
      <c r="B4">
        <v>300</v>
      </c>
      <c r="C4" t="s">
        <v>906</v>
      </c>
    </row>
    <row r="5" spans="1:3" ht="12.75">
      <c r="A5">
        <v>12004</v>
      </c>
      <c r="B5">
        <v>585</v>
      </c>
      <c r="C5" t="s">
        <v>907</v>
      </c>
    </row>
    <row r="6" spans="1:3" ht="12.75">
      <c r="A6">
        <v>12005</v>
      </c>
      <c r="B6">
        <v>482</v>
      </c>
      <c r="C6" t="s">
        <v>907</v>
      </c>
    </row>
    <row r="7" spans="1:3" ht="12.75">
      <c r="A7">
        <v>12006</v>
      </c>
      <c r="B7">
        <v>206.4</v>
      </c>
      <c r="C7" t="s">
        <v>908</v>
      </c>
    </row>
    <row r="8" spans="1:3" ht="12.75">
      <c r="A8">
        <v>12007</v>
      </c>
      <c r="B8">
        <v>65.2</v>
      </c>
      <c r="C8" t="s">
        <v>909</v>
      </c>
    </row>
    <row r="9" spans="1:3" ht="12.75">
      <c r="A9">
        <v>12008</v>
      </c>
      <c r="B9">
        <v>58.4</v>
      </c>
      <c r="C9" t="s">
        <v>910</v>
      </c>
    </row>
    <row r="10" spans="1:3" ht="12.75">
      <c r="A10">
        <v>12009</v>
      </c>
      <c r="B10">
        <v>468.2</v>
      </c>
      <c r="C10" t="s">
        <v>911</v>
      </c>
    </row>
    <row r="11" spans="1:3" ht="12.75">
      <c r="A11">
        <v>12010</v>
      </c>
      <c r="B11">
        <v>360</v>
      </c>
      <c r="C11" t="s">
        <v>912</v>
      </c>
    </row>
    <row r="12" spans="1:3" ht="12.75">
      <c r="A12">
        <v>12011</v>
      </c>
      <c r="B12">
        <v>193</v>
      </c>
      <c r="C12" t="s">
        <v>913</v>
      </c>
    </row>
    <row r="13" spans="1:3" ht="12.75">
      <c r="A13">
        <v>12012</v>
      </c>
      <c r="B13">
        <v>176.2</v>
      </c>
      <c r="C13" t="s">
        <v>913</v>
      </c>
    </row>
    <row r="14" spans="1:3" ht="12.75">
      <c r="A14">
        <v>12013</v>
      </c>
      <c r="B14">
        <v>82.3</v>
      </c>
      <c r="C14" t="s">
        <v>914</v>
      </c>
    </row>
    <row r="15" spans="1:3" ht="12.75">
      <c r="A15">
        <v>12014</v>
      </c>
      <c r="B15">
        <v>159.4</v>
      </c>
      <c r="C15" t="s">
        <v>915</v>
      </c>
    </row>
    <row r="16" spans="1:3" ht="12.75">
      <c r="A16">
        <v>12015</v>
      </c>
      <c r="B16">
        <v>191.2</v>
      </c>
      <c r="C16" t="s">
        <v>916</v>
      </c>
    </row>
    <row r="17" spans="1:3" ht="12.75">
      <c r="A17">
        <v>12016</v>
      </c>
      <c r="B17">
        <v>2028.3</v>
      </c>
      <c r="C17" t="s">
        <v>912</v>
      </c>
    </row>
    <row r="18" spans="1:3" ht="12.75">
      <c r="A18">
        <v>12017</v>
      </c>
      <c r="B18">
        <v>53</v>
      </c>
      <c r="C18" t="s">
        <v>917</v>
      </c>
    </row>
    <row r="19" spans="1:3" ht="12.75">
      <c r="A19">
        <v>12018</v>
      </c>
      <c r="B19">
        <v>787</v>
      </c>
      <c r="C19" t="s">
        <v>915</v>
      </c>
    </row>
    <row r="20" spans="1:3" ht="12.75">
      <c r="A20">
        <v>12019</v>
      </c>
      <c r="B20">
        <v>462.4</v>
      </c>
      <c r="C20" t="s">
        <v>912</v>
      </c>
    </row>
    <row r="21" spans="1:3" ht="12.75">
      <c r="A21">
        <v>12020</v>
      </c>
      <c r="B21">
        <v>312</v>
      </c>
      <c r="C21" t="s">
        <v>913</v>
      </c>
    </row>
    <row r="22" spans="1:3" ht="12.75">
      <c r="A22">
        <v>12021</v>
      </c>
      <c r="B22">
        <v>1876.6</v>
      </c>
      <c r="C22" t="s">
        <v>918</v>
      </c>
    </row>
    <row r="23" spans="1:3" ht="12.75">
      <c r="A23">
        <v>12022</v>
      </c>
      <c r="B23">
        <v>1864.3</v>
      </c>
      <c r="C23" t="s">
        <v>915</v>
      </c>
    </row>
    <row r="24" spans="1:3" ht="12.75">
      <c r="A24">
        <v>12023</v>
      </c>
      <c r="B24">
        <v>269.3</v>
      </c>
      <c r="C24" t="s">
        <v>919</v>
      </c>
    </row>
    <row r="25" spans="1:3" ht="12.75">
      <c r="A25">
        <v>12024</v>
      </c>
      <c r="B25">
        <v>56.5</v>
      </c>
      <c r="C25" t="s">
        <v>920</v>
      </c>
    </row>
    <row r="26" spans="1:3" ht="12.75">
      <c r="A26">
        <v>12025</v>
      </c>
      <c r="B26">
        <v>56.1</v>
      </c>
      <c r="C26" t="s">
        <v>921</v>
      </c>
    </row>
    <row r="27" spans="1:3" ht="12.75">
      <c r="A27">
        <v>12026</v>
      </c>
      <c r="B27">
        <v>101.4</v>
      </c>
      <c r="C27" t="s">
        <v>922</v>
      </c>
    </row>
    <row r="28" spans="1:3" ht="12.75">
      <c r="A28">
        <v>12027</v>
      </c>
      <c r="B28">
        <v>80</v>
      </c>
      <c r="C28" t="s">
        <v>953</v>
      </c>
    </row>
    <row r="29" spans="1:3" ht="12.75">
      <c r="A29">
        <v>12016</v>
      </c>
      <c r="B29">
        <v>2028.3</v>
      </c>
      <c r="C29" t="s">
        <v>912</v>
      </c>
    </row>
    <row r="30" spans="1:3" ht="12.75">
      <c r="A30">
        <v>12017</v>
      </c>
      <c r="B30">
        <v>53</v>
      </c>
      <c r="C30" t="s">
        <v>917</v>
      </c>
    </row>
    <row r="31" spans="1:3" ht="12.75">
      <c r="A31">
        <v>12018</v>
      </c>
      <c r="B31">
        <v>787</v>
      </c>
      <c r="C31" t="s">
        <v>915</v>
      </c>
    </row>
    <row r="32" spans="1:3" ht="12.75">
      <c r="A32">
        <v>12019</v>
      </c>
      <c r="B32">
        <v>462.4</v>
      </c>
      <c r="C32" t="s">
        <v>912</v>
      </c>
    </row>
    <row r="33" spans="1:3" ht="12.75">
      <c r="A33">
        <v>12020</v>
      </c>
      <c r="B33">
        <v>312</v>
      </c>
      <c r="C33" t="s">
        <v>913</v>
      </c>
    </row>
    <row r="34" spans="1:3" ht="12.75">
      <c r="A34">
        <v>12021</v>
      </c>
      <c r="B34">
        <v>1876.6</v>
      </c>
      <c r="C34" t="s">
        <v>918</v>
      </c>
    </row>
    <row r="35" spans="1:3" ht="12.75">
      <c r="A35">
        <v>12022</v>
      </c>
      <c r="B35">
        <v>1864.3</v>
      </c>
      <c r="C35" t="s">
        <v>915</v>
      </c>
    </row>
    <row r="36" spans="1:3" ht="12.75">
      <c r="A36">
        <v>12028</v>
      </c>
      <c r="B36">
        <v>189.6</v>
      </c>
      <c r="C36" t="s">
        <v>923</v>
      </c>
    </row>
    <row r="37" spans="1:3" ht="12.75">
      <c r="A37">
        <v>12029</v>
      </c>
      <c r="B37">
        <v>6.5</v>
      </c>
      <c r="C37" t="s">
        <v>924</v>
      </c>
    </row>
    <row r="38" spans="1:3" ht="12.75">
      <c r="A38">
        <v>12030</v>
      </c>
      <c r="B38">
        <v>75</v>
      </c>
      <c r="C38" t="s">
        <v>925</v>
      </c>
    </row>
    <row r="39" spans="1:3" ht="12.75">
      <c r="A39">
        <v>12031</v>
      </c>
      <c r="B39">
        <v>185</v>
      </c>
      <c r="C39" t="s">
        <v>926</v>
      </c>
    </row>
    <row r="40" spans="1:3" ht="12.75">
      <c r="A40">
        <v>12032</v>
      </c>
      <c r="B40">
        <v>310.5</v>
      </c>
      <c r="C40" t="s">
        <v>927</v>
      </c>
    </row>
    <row r="41" spans="1:3" ht="12.75">
      <c r="A41">
        <v>12033</v>
      </c>
      <c r="B41">
        <v>450</v>
      </c>
      <c r="C41" t="s">
        <v>928</v>
      </c>
    </row>
    <row r="42" spans="1:3" ht="12.75">
      <c r="A42">
        <v>12034</v>
      </c>
      <c r="B42">
        <v>155</v>
      </c>
      <c r="C42" t="s">
        <v>929</v>
      </c>
    </row>
    <row r="43" spans="1:3" ht="12.75">
      <c r="A43">
        <v>12035</v>
      </c>
      <c r="B43">
        <v>71</v>
      </c>
      <c r="C43" t="s">
        <v>930</v>
      </c>
    </row>
    <row r="44" spans="1:3" ht="12.75">
      <c r="A44">
        <v>12036</v>
      </c>
      <c r="B44">
        <v>75</v>
      </c>
      <c r="C44" t="s">
        <v>931</v>
      </c>
    </row>
    <row r="45" spans="1:3" ht="12.75">
      <c r="A45">
        <v>12037</v>
      </c>
      <c r="B45">
        <v>145</v>
      </c>
      <c r="C45" t="s">
        <v>932</v>
      </c>
    </row>
    <row r="46" spans="1:3" ht="12.75">
      <c r="A46">
        <v>12038</v>
      </c>
      <c r="B46">
        <v>746</v>
      </c>
      <c r="C46" t="s">
        <v>933</v>
      </c>
    </row>
    <row r="47" spans="1:3" ht="12.75">
      <c r="A47">
        <v>12039</v>
      </c>
      <c r="B47">
        <v>255</v>
      </c>
      <c r="C47" t="s">
        <v>934</v>
      </c>
    </row>
    <row r="48" spans="1:3" ht="12.75">
      <c r="A48">
        <v>12040</v>
      </c>
      <c r="B48">
        <v>319</v>
      </c>
      <c r="C48" t="s">
        <v>934</v>
      </c>
    </row>
    <row r="49" spans="1:3" ht="12.75">
      <c r="A49">
        <v>12041</v>
      </c>
      <c r="B49">
        <v>24.8</v>
      </c>
      <c r="C49" t="s">
        <v>935</v>
      </c>
    </row>
    <row r="50" spans="1:3" ht="12.75">
      <c r="A50">
        <v>12042</v>
      </c>
      <c r="B50">
        <v>255</v>
      </c>
      <c r="C50" t="s">
        <v>936</v>
      </c>
    </row>
    <row r="51" spans="1:3" ht="12.75">
      <c r="A51">
        <v>12043</v>
      </c>
      <c r="B51">
        <v>60</v>
      </c>
      <c r="C51" t="s">
        <v>937</v>
      </c>
    </row>
    <row r="52" spans="1:3" ht="12.75">
      <c r="A52">
        <v>12044</v>
      </c>
      <c r="B52">
        <v>92</v>
      </c>
      <c r="C52" t="s">
        <v>938</v>
      </c>
    </row>
    <row r="53" spans="1:3" ht="12.75">
      <c r="A53">
        <v>12045</v>
      </c>
      <c r="B53">
        <v>63</v>
      </c>
      <c r="C53" t="s">
        <v>939</v>
      </c>
    </row>
    <row r="54" spans="1:3" ht="12.75">
      <c r="A54">
        <v>12046</v>
      </c>
      <c r="B54">
        <v>166</v>
      </c>
      <c r="C54" t="s">
        <v>939</v>
      </c>
    </row>
    <row r="55" spans="1:3" ht="12.75">
      <c r="A55">
        <v>12047</v>
      </c>
      <c r="B55">
        <v>193</v>
      </c>
      <c r="C55" t="s">
        <v>939</v>
      </c>
    </row>
    <row r="56" spans="1:3" ht="12.75">
      <c r="A56">
        <v>12048</v>
      </c>
      <c r="B56">
        <v>2</v>
      </c>
      <c r="C56" t="s">
        <v>940</v>
      </c>
    </row>
    <row r="57" spans="1:3" ht="12.75">
      <c r="A57">
        <v>12050</v>
      </c>
      <c r="B57">
        <v>1</v>
      </c>
      <c r="C57" t="s">
        <v>941</v>
      </c>
    </row>
    <row r="58" spans="1:3" ht="12.75">
      <c r="A58">
        <v>12051</v>
      </c>
      <c r="B58">
        <v>1660</v>
      </c>
      <c r="C58" t="s">
        <v>942</v>
      </c>
    </row>
    <row r="59" spans="1:3" ht="12.75">
      <c r="A59">
        <v>12052</v>
      </c>
      <c r="B59">
        <v>1866</v>
      </c>
      <c r="C59" t="s">
        <v>942</v>
      </c>
    </row>
    <row r="60" spans="1:3" ht="12.75">
      <c r="A60">
        <v>12053</v>
      </c>
      <c r="B60">
        <v>879</v>
      </c>
      <c r="C60" t="s">
        <v>942</v>
      </c>
    </row>
    <row r="61" spans="1:3" ht="12.75">
      <c r="A61">
        <v>12054</v>
      </c>
      <c r="B61">
        <v>687</v>
      </c>
      <c r="C61" t="s">
        <v>943</v>
      </c>
    </row>
    <row r="62" spans="1:3" ht="12.75">
      <c r="A62">
        <v>12055</v>
      </c>
      <c r="B62">
        <v>912</v>
      </c>
      <c r="C62" t="s">
        <v>944</v>
      </c>
    </row>
    <row r="63" spans="1:3" ht="12.75">
      <c r="A63">
        <v>12056</v>
      </c>
      <c r="B63">
        <v>121</v>
      </c>
      <c r="C63" t="s">
        <v>944</v>
      </c>
    </row>
    <row r="64" spans="1:3" ht="12.75">
      <c r="A64">
        <v>12057</v>
      </c>
      <c r="B64">
        <v>650</v>
      </c>
      <c r="C64" t="s">
        <v>945</v>
      </c>
    </row>
    <row r="65" spans="1:3" ht="12.75">
      <c r="A65">
        <v>12060</v>
      </c>
      <c r="B65">
        <v>20.7</v>
      </c>
      <c r="C65" t="s">
        <v>946</v>
      </c>
    </row>
    <row r="66" spans="1:3" ht="12.75">
      <c r="A66">
        <v>12061</v>
      </c>
      <c r="B66">
        <v>9.5</v>
      </c>
      <c r="C66" t="s">
        <v>947</v>
      </c>
    </row>
    <row r="67" spans="1:3" ht="12.75">
      <c r="A67">
        <v>12062</v>
      </c>
      <c r="B67">
        <v>738.7</v>
      </c>
      <c r="C67" t="s">
        <v>948</v>
      </c>
    </row>
    <row r="68" spans="1:3" ht="12.75">
      <c r="A68">
        <v>12063</v>
      </c>
      <c r="B68">
        <v>2426</v>
      </c>
      <c r="C68" t="s">
        <v>942</v>
      </c>
    </row>
    <row r="69" spans="1:3" ht="12.75">
      <c r="A69">
        <v>12064</v>
      </c>
      <c r="B69">
        <v>1214.3</v>
      </c>
      <c r="C69" t="s">
        <v>949</v>
      </c>
    </row>
    <row r="70" spans="1:3" ht="12.75">
      <c r="A70">
        <v>12065</v>
      </c>
      <c r="B70">
        <v>2109</v>
      </c>
      <c r="C70" t="s">
        <v>950</v>
      </c>
    </row>
    <row r="71" spans="1:3" ht="12.75">
      <c r="A71">
        <v>12070</v>
      </c>
      <c r="B71">
        <v>1102</v>
      </c>
      <c r="C71" t="s">
        <v>946</v>
      </c>
    </row>
    <row r="72" spans="1:3" ht="12.75">
      <c r="A72">
        <v>12071</v>
      </c>
      <c r="B72">
        <v>9.16</v>
      </c>
      <c r="C72" t="s">
        <v>951</v>
      </c>
    </row>
    <row r="73" spans="1:3" ht="12.75">
      <c r="A73">
        <v>12072</v>
      </c>
      <c r="B73">
        <v>103.6</v>
      </c>
      <c r="C73" t="s">
        <v>944</v>
      </c>
    </row>
    <row r="74" spans="1:3" ht="12.75">
      <c r="A74">
        <v>12073</v>
      </c>
      <c r="B74">
        <v>407.65</v>
      </c>
      <c r="C74" t="s">
        <v>952</v>
      </c>
    </row>
    <row r="75" spans="1:3" ht="12.75">
      <c r="A75">
        <v>12075</v>
      </c>
      <c r="B75">
        <v>232.5</v>
      </c>
      <c r="C75" t="s">
        <v>942</v>
      </c>
    </row>
    <row r="76" spans="1:3" ht="12.75">
      <c r="A76">
        <v>12076</v>
      </c>
      <c r="B76">
        <v>54.55</v>
      </c>
      <c r="C76" t="s">
        <v>944</v>
      </c>
    </row>
    <row r="77" spans="1:3" ht="12.75">
      <c r="A77">
        <v>12077</v>
      </c>
      <c r="B77">
        <v>22.63</v>
      </c>
      <c r="C77" t="s">
        <v>944</v>
      </c>
    </row>
    <row r="78" ht="12.75">
      <c r="B78" s="3">
        <f>SUM(B2:B77)</f>
        <v>41467.99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D15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5.875" style="0" customWidth="1"/>
    <col min="4" max="4" width="33.00390625" style="0" customWidth="1"/>
  </cols>
  <sheetData>
    <row r="1" spans="1:4" ht="12.75">
      <c r="A1" s="17" t="s">
        <v>35</v>
      </c>
      <c r="B1" s="18" t="s">
        <v>36</v>
      </c>
      <c r="C1" s="18" t="s">
        <v>50</v>
      </c>
      <c r="D1" s="18" t="s">
        <v>37</v>
      </c>
    </row>
    <row r="2" spans="1:4" ht="12.75">
      <c r="A2">
        <v>14006</v>
      </c>
      <c r="B2">
        <v>12.13</v>
      </c>
      <c r="C2">
        <v>1039</v>
      </c>
      <c r="D2" t="s">
        <v>51</v>
      </c>
    </row>
    <row r="3" spans="1:4" ht="12.75">
      <c r="A3">
        <v>14007</v>
      </c>
      <c r="B3">
        <v>3.67</v>
      </c>
      <c r="C3">
        <v>1039</v>
      </c>
      <c r="D3" t="s">
        <v>52</v>
      </c>
    </row>
    <row r="4" spans="1:4" ht="12.75">
      <c r="A4">
        <v>14008</v>
      </c>
      <c r="B4">
        <v>4.35</v>
      </c>
      <c r="C4">
        <v>1039</v>
      </c>
      <c r="D4" t="s">
        <v>52</v>
      </c>
    </row>
    <row r="5" spans="1:4" ht="12.75">
      <c r="A5">
        <v>14009</v>
      </c>
      <c r="B5">
        <v>1.09</v>
      </c>
      <c r="C5">
        <v>1039</v>
      </c>
      <c r="D5" t="s">
        <v>52</v>
      </c>
    </row>
    <row r="6" spans="1:4" ht="12.75">
      <c r="A6">
        <v>14010</v>
      </c>
      <c r="B6">
        <v>1</v>
      </c>
      <c r="C6">
        <v>1039</v>
      </c>
      <c r="D6" t="s">
        <v>52</v>
      </c>
    </row>
    <row r="7" spans="1:4" ht="12.75">
      <c r="A7">
        <v>14041</v>
      </c>
      <c r="B7">
        <v>166.3</v>
      </c>
      <c r="C7">
        <v>1006</v>
      </c>
      <c r="D7" t="s">
        <v>53</v>
      </c>
    </row>
    <row r="8" spans="1:4" ht="12.75">
      <c r="A8">
        <v>14042</v>
      </c>
      <c r="B8">
        <v>103.2</v>
      </c>
      <c r="C8">
        <v>1006</v>
      </c>
      <c r="D8" t="s">
        <v>54</v>
      </c>
    </row>
    <row r="9" spans="1:4" ht="12.75">
      <c r="A9">
        <v>14043</v>
      </c>
      <c r="B9">
        <v>5.94</v>
      </c>
      <c r="C9">
        <v>1006</v>
      </c>
      <c r="D9" t="s">
        <v>55</v>
      </c>
    </row>
    <row r="10" spans="1:4" ht="12.75">
      <c r="A10">
        <v>14045</v>
      </c>
      <c r="B10">
        <v>65.24</v>
      </c>
      <c r="C10">
        <v>1006</v>
      </c>
      <c r="D10" t="s">
        <v>54</v>
      </c>
    </row>
    <row r="11" spans="1:4" ht="12.75">
      <c r="A11">
        <v>14047</v>
      </c>
      <c r="B11">
        <v>242</v>
      </c>
      <c r="C11">
        <v>1006</v>
      </c>
      <c r="D11" t="s">
        <v>56</v>
      </c>
    </row>
    <row r="12" spans="1:4" ht="12.75">
      <c r="A12">
        <v>14049</v>
      </c>
      <c r="B12">
        <v>200</v>
      </c>
      <c r="C12">
        <v>1006</v>
      </c>
      <c r="D12" t="s">
        <v>57</v>
      </c>
    </row>
    <row r="13" spans="1:4" ht="12.75">
      <c r="A13">
        <v>14051</v>
      </c>
      <c r="B13">
        <v>191.3</v>
      </c>
      <c r="C13">
        <v>1006</v>
      </c>
      <c r="D13" t="s">
        <v>58</v>
      </c>
    </row>
    <row r="14" spans="1:4" ht="12.75">
      <c r="A14">
        <v>14053</v>
      </c>
      <c r="B14">
        <v>251.3</v>
      </c>
      <c r="C14">
        <v>1006</v>
      </c>
      <c r="D14" t="s">
        <v>59</v>
      </c>
    </row>
    <row r="15" spans="1:4" ht="12.75">
      <c r="A15">
        <v>14055</v>
      </c>
      <c r="B15">
        <v>111</v>
      </c>
      <c r="C15">
        <v>1006</v>
      </c>
      <c r="D15" t="s">
        <v>60</v>
      </c>
    </row>
    <row r="16" spans="1:4" ht="12.75">
      <c r="A16">
        <v>14056</v>
      </c>
      <c r="B16">
        <v>6.38</v>
      </c>
      <c r="C16">
        <v>1006</v>
      </c>
      <c r="D16" t="s">
        <v>61</v>
      </c>
    </row>
    <row r="17" spans="1:4" ht="12.75">
      <c r="A17">
        <v>14057</v>
      </c>
      <c r="B17">
        <v>5.51</v>
      </c>
      <c r="C17">
        <v>1006</v>
      </c>
      <c r="D17" t="s">
        <v>61</v>
      </c>
    </row>
    <row r="18" spans="1:4" ht="12.75">
      <c r="A18">
        <v>14058</v>
      </c>
      <c r="B18">
        <v>4.53</v>
      </c>
      <c r="C18">
        <v>1006</v>
      </c>
      <c r="D18" t="s">
        <v>61</v>
      </c>
    </row>
    <row r="19" spans="1:4" ht="12.75">
      <c r="A19">
        <v>14059</v>
      </c>
      <c r="B19">
        <v>8.68</v>
      </c>
      <c r="C19">
        <v>1006</v>
      </c>
      <c r="D19" t="s">
        <v>61</v>
      </c>
    </row>
    <row r="20" spans="1:4" ht="12.75">
      <c r="A20">
        <v>14060</v>
      </c>
      <c r="B20">
        <v>2.5</v>
      </c>
      <c r="C20">
        <v>1006</v>
      </c>
      <c r="D20" t="s">
        <v>62</v>
      </c>
    </row>
    <row r="21" spans="1:4" ht="12.75">
      <c r="A21">
        <v>14061</v>
      </c>
      <c r="B21">
        <v>3.11</v>
      </c>
      <c r="C21">
        <v>1006</v>
      </c>
      <c r="D21" t="s">
        <v>63</v>
      </c>
    </row>
    <row r="22" spans="1:4" ht="12.75">
      <c r="A22">
        <v>14063</v>
      </c>
      <c r="B22">
        <v>135.5</v>
      </c>
      <c r="C22">
        <v>1006</v>
      </c>
      <c r="D22" t="s">
        <v>64</v>
      </c>
    </row>
    <row r="23" spans="1:4" ht="12.75">
      <c r="A23">
        <v>14064</v>
      </c>
      <c r="B23">
        <v>107</v>
      </c>
      <c r="C23">
        <v>1006</v>
      </c>
      <c r="D23" t="s">
        <v>64</v>
      </c>
    </row>
    <row r="24" spans="1:4" ht="12.75">
      <c r="A24">
        <v>14066</v>
      </c>
      <c r="B24">
        <v>509.8</v>
      </c>
      <c r="C24">
        <v>1006</v>
      </c>
      <c r="D24" t="s">
        <v>65</v>
      </c>
    </row>
    <row r="25" spans="1:4" ht="12.75">
      <c r="A25">
        <v>14068</v>
      </c>
      <c r="B25">
        <v>35.47</v>
      </c>
      <c r="C25">
        <v>1006</v>
      </c>
      <c r="D25" t="s">
        <v>20</v>
      </c>
    </row>
    <row r="26" spans="1:4" ht="12.75">
      <c r="A26">
        <v>14069</v>
      </c>
      <c r="B26">
        <v>24.87</v>
      </c>
      <c r="C26">
        <v>1006</v>
      </c>
      <c r="D26" t="s">
        <v>21</v>
      </c>
    </row>
    <row r="27" spans="1:4" ht="12.75">
      <c r="A27">
        <v>14070</v>
      </c>
      <c r="B27">
        <v>36.56</v>
      </c>
      <c r="C27">
        <v>1006</v>
      </c>
      <c r="D27" t="s">
        <v>22</v>
      </c>
    </row>
    <row r="28" spans="1:4" ht="12.75">
      <c r="A28">
        <v>14071</v>
      </c>
      <c r="B28">
        <v>2.16</v>
      </c>
      <c r="C28">
        <v>1006</v>
      </c>
      <c r="D28" t="s">
        <v>23</v>
      </c>
    </row>
    <row r="29" spans="1:4" ht="12.75">
      <c r="A29">
        <v>14072</v>
      </c>
      <c r="B29">
        <v>45.06</v>
      </c>
      <c r="C29">
        <v>1006</v>
      </c>
      <c r="D29" t="s">
        <v>24</v>
      </c>
    </row>
    <row r="30" spans="1:4" ht="12.75">
      <c r="A30">
        <v>14073</v>
      </c>
      <c r="B30">
        <v>10.35</v>
      </c>
      <c r="C30">
        <v>1006</v>
      </c>
      <c r="D30" t="s">
        <v>66</v>
      </c>
    </row>
    <row r="31" spans="1:4" ht="12.75">
      <c r="A31">
        <v>14074</v>
      </c>
      <c r="B31">
        <v>5.16</v>
      </c>
      <c r="C31">
        <v>1006</v>
      </c>
      <c r="D31" t="s">
        <v>66</v>
      </c>
    </row>
    <row r="32" spans="1:4" ht="12.75">
      <c r="A32">
        <v>14075</v>
      </c>
      <c r="B32">
        <v>4.66</v>
      </c>
      <c r="C32">
        <v>1006</v>
      </c>
      <c r="D32" t="s">
        <v>67</v>
      </c>
    </row>
    <row r="33" spans="1:4" ht="12.75">
      <c r="A33">
        <v>14076</v>
      </c>
      <c r="B33">
        <v>2</v>
      </c>
      <c r="C33">
        <v>1006</v>
      </c>
      <c r="D33" t="s">
        <v>67</v>
      </c>
    </row>
    <row r="34" spans="1:4" ht="12.75">
      <c r="A34">
        <v>14077</v>
      </c>
      <c r="B34">
        <v>2.77</v>
      </c>
      <c r="C34">
        <v>1006</v>
      </c>
      <c r="D34" t="s">
        <v>68</v>
      </c>
    </row>
    <row r="35" spans="1:4" ht="12.75">
      <c r="A35">
        <v>14078</v>
      </c>
      <c r="B35">
        <v>8.3</v>
      </c>
      <c r="C35">
        <v>1006</v>
      </c>
      <c r="D35" t="s">
        <v>69</v>
      </c>
    </row>
    <row r="36" spans="1:4" ht="12.75">
      <c r="A36">
        <v>14079</v>
      </c>
      <c r="B36">
        <v>3.17</v>
      </c>
      <c r="C36">
        <v>1006</v>
      </c>
      <c r="D36" t="s">
        <v>66</v>
      </c>
    </row>
    <row r="37" spans="1:4" ht="12.75">
      <c r="A37">
        <v>14080</v>
      </c>
      <c r="B37">
        <v>1.94</v>
      </c>
      <c r="C37">
        <v>1006</v>
      </c>
      <c r="D37" t="s">
        <v>67</v>
      </c>
    </row>
    <row r="38" spans="1:4" ht="12.75">
      <c r="A38">
        <v>14081</v>
      </c>
      <c r="B38">
        <v>0.84</v>
      </c>
      <c r="C38">
        <v>1006</v>
      </c>
      <c r="D38" t="s">
        <v>67</v>
      </c>
    </row>
    <row r="39" spans="1:4" ht="12.75">
      <c r="A39">
        <v>14082</v>
      </c>
      <c r="B39">
        <v>62.63</v>
      </c>
      <c r="C39">
        <v>1006</v>
      </c>
      <c r="D39" t="s">
        <v>70</v>
      </c>
    </row>
    <row r="40" spans="1:4" ht="12.75">
      <c r="A40">
        <v>14083</v>
      </c>
      <c r="B40">
        <v>13.37</v>
      </c>
      <c r="C40">
        <v>1006</v>
      </c>
      <c r="D40" t="s">
        <v>70</v>
      </c>
    </row>
    <row r="41" spans="1:4" ht="12.75">
      <c r="A41">
        <v>14169</v>
      </c>
      <c r="B41">
        <v>78.66</v>
      </c>
      <c r="C41">
        <v>1027</v>
      </c>
      <c r="D41" t="s">
        <v>71</v>
      </c>
    </row>
    <row r="42" spans="1:4" ht="12.75">
      <c r="A42">
        <v>14170</v>
      </c>
      <c r="B42">
        <v>26.34</v>
      </c>
      <c r="C42">
        <v>1027</v>
      </c>
      <c r="D42" t="s">
        <v>72</v>
      </c>
    </row>
    <row r="43" spans="1:4" ht="12.75">
      <c r="A43">
        <v>14171</v>
      </c>
      <c r="B43">
        <v>37.79</v>
      </c>
      <c r="C43">
        <v>1027</v>
      </c>
      <c r="D43" t="s">
        <v>71</v>
      </c>
    </row>
    <row r="44" spans="1:4" ht="12.75">
      <c r="A44">
        <v>14172</v>
      </c>
      <c r="B44">
        <v>32.1</v>
      </c>
      <c r="C44">
        <v>1027</v>
      </c>
      <c r="D44" t="s">
        <v>71</v>
      </c>
    </row>
    <row r="45" spans="1:4" ht="12.75">
      <c r="A45">
        <v>14173</v>
      </c>
      <c r="B45">
        <v>19.59</v>
      </c>
      <c r="C45">
        <v>1027</v>
      </c>
      <c r="D45" t="s">
        <v>72</v>
      </c>
    </row>
    <row r="46" spans="1:4" ht="12.75">
      <c r="A46">
        <v>14174</v>
      </c>
      <c r="B46">
        <v>11.62</v>
      </c>
      <c r="C46">
        <v>1027</v>
      </c>
      <c r="D46" t="s">
        <v>71</v>
      </c>
    </row>
    <row r="47" spans="1:4" ht="12.75">
      <c r="A47">
        <v>14175</v>
      </c>
      <c r="B47">
        <v>7.48</v>
      </c>
      <c r="C47">
        <v>1027</v>
      </c>
      <c r="D47" t="s">
        <v>73</v>
      </c>
    </row>
    <row r="48" spans="1:4" ht="12.75">
      <c r="A48">
        <v>14176</v>
      </c>
      <c r="B48">
        <v>4.12</v>
      </c>
      <c r="C48">
        <v>1027</v>
      </c>
      <c r="D48" t="s">
        <v>72</v>
      </c>
    </row>
    <row r="49" spans="1:4" ht="12.75">
      <c r="A49">
        <v>14177</v>
      </c>
      <c r="B49">
        <v>2.32</v>
      </c>
      <c r="C49">
        <v>1027</v>
      </c>
      <c r="D49" t="s">
        <v>72</v>
      </c>
    </row>
    <row r="50" spans="1:4" ht="12.75">
      <c r="A50">
        <v>14178</v>
      </c>
      <c r="B50">
        <v>2.88</v>
      </c>
      <c r="C50">
        <v>1027</v>
      </c>
      <c r="D50" t="s">
        <v>72</v>
      </c>
    </row>
    <row r="51" spans="1:4" ht="12.75">
      <c r="A51">
        <v>14179</v>
      </c>
      <c r="B51">
        <v>3.03</v>
      </c>
      <c r="C51">
        <v>1027</v>
      </c>
      <c r="D51" t="s">
        <v>74</v>
      </c>
    </row>
    <row r="52" spans="1:4" ht="12.75">
      <c r="A52">
        <v>14180</v>
      </c>
      <c r="B52">
        <v>4.75</v>
      </c>
      <c r="C52">
        <v>1027</v>
      </c>
      <c r="D52" t="s">
        <v>75</v>
      </c>
    </row>
    <row r="53" spans="1:4" ht="12.75">
      <c r="A53">
        <v>14181</v>
      </c>
      <c r="B53">
        <v>2.48</v>
      </c>
      <c r="C53">
        <v>1027</v>
      </c>
      <c r="D53" t="s">
        <v>76</v>
      </c>
    </row>
    <row r="54" spans="1:4" ht="12.75">
      <c r="A54">
        <v>14182</v>
      </c>
      <c r="B54">
        <v>2.29</v>
      </c>
      <c r="C54">
        <v>1027</v>
      </c>
      <c r="D54" t="s">
        <v>77</v>
      </c>
    </row>
    <row r="55" spans="1:4" ht="12.75">
      <c r="A55">
        <v>14183</v>
      </c>
      <c r="B55">
        <v>1.4</v>
      </c>
      <c r="C55">
        <v>1027</v>
      </c>
      <c r="D55" t="s">
        <v>77</v>
      </c>
    </row>
    <row r="56" spans="1:4" ht="12.75">
      <c r="A56">
        <v>14184</v>
      </c>
      <c r="B56">
        <v>1.48</v>
      </c>
      <c r="C56">
        <v>1027</v>
      </c>
      <c r="D56" t="s">
        <v>77</v>
      </c>
    </row>
    <row r="57" spans="1:4" ht="12.75">
      <c r="A57">
        <v>14185</v>
      </c>
      <c r="B57">
        <v>1.52</v>
      </c>
      <c r="C57">
        <v>1027</v>
      </c>
      <c r="D57" t="s">
        <v>77</v>
      </c>
    </row>
    <row r="58" spans="1:4" ht="12.75">
      <c r="A58">
        <v>14186</v>
      </c>
      <c r="B58">
        <v>1.26</v>
      </c>
      <c r="C58">
        <v>1027</v>
      </c>
      <c r="D58" t="s">
        <v>77</v>
      </c>
    </row>
    <row r="59" spans="1:4" ht="12.75">
      <c r="A59">
        <v>14187</v>
      </c>
      <c r="B59">
        <v>1.09</v>
      </c>
      <c r="C59">
        <v>1027</v>
      </c>
      <c r="D59" t="s">
        <v>73</v>
      </c>
    </row>
    <row r="60" spans="1:4" ht="12.75">
      <c r="A60">
        <v>14188</v>
      </c>
      <c r="B60">
        <v>1.6</v>
      </c>
      <c r="C60">
        <v>1027</v>
      </c>
      <c r="D60" t="s">
        <v>77</v>
      </c>
    </row>
    <row r="61" spans="1:4" ht="12.75">
      <c r="A61">
        <v>14194</v>
      </c>
      <c r="B61">
        <v>4.28</v>
      </c>
      <c r="C61">
        <v>1031</v>
      </c>
      <c r="D61" t="s">
        <v>78</v>
      </c>
    </row>
    <row r="62" spans="1:4" ht="12.75">
      <c r="A62">
        <v>14195</v>
      </c>
      <c r="B62">
        <v>2.77</v>
      </c>
      <c r="C62">
        <v>1031</v>
      </c>
      <c r="D62" t="s">
        <v>78</v>
      </c>
    </row>
    <row r="63" spans="1:4" ht="12.75">
      <c r="A63">
        <v>14196</v>
      </c>
      <c r="B63">
        <v>3.93</v>
      </c>
      <c r="C63">
        <v>1031</v>
      </c>
      <c r="D63" t="s">
        <v>78</v>
      </c>
    </row>
    <row r="64" spans="1:4" ht="12.75">
      <c r="A64">
        <v>14197</v>
      </c>
      <c r="B64">
        <v>1.63</v>
      </c>
      <c r="C64">
        <v>1031</v>
      </c>
      <c r="D64" t="s">
        <v>78</v>
      </c>
    </row>
    <row r="65" spans="1:4" ht="12.75">
      <c r="A65">
        <v>14198</v>
      </c>
      <c r="B65">
        <v>1.63</v>
      </c>
      <c r="C65">
        <v>1031</v>
      </c>
      <c r="D65" t="s">
        <v>79</v>
      </c>
    </row>
    <row r="66" spans="1:4" ht="12.75">
      <c r="A66">
        <v>14199</v>
      </c>
      <c r="B66">
        <v>1.88</v>
      </c>
      <c r="C66">
        <v>1031</v>
      </c>
      <c r="D66" t="s">
        <v>78</v>
      </c>
    </row>
    <row r="67" spans="1:4" ht="12.75">
      <c r="A67">
        <v>14200</v>
      </c>
      <c r="B67">
        <v>1.24</v>
      </c>
      <c r="C67">
        <v>1031</v>
      </c>
      <c r="D67" t="s">
        <v>80</v>
      </c>
    </row>
    <row r="68" spans="1:4" ht="12.75">
      <c r="A68">
        <v>14201</v>
      </c>
      <c r="B68">
        <v>1.56</v>
      </c>
      <c r="C68">
        <v>1031</v>
      </c>
      <c r="D68" t="s">
        <v>78</v>
      </c>
    </row>
    <row r="69" spans="1:4" ht="12.75">
      <c r="A69">
        <v>14250</v>
      </c>
      <c r="B69">
        <v>4.06</v>
      </c>
      <c r="C69">
        <v>1039</v>
      </c>
      <c r="D69" t="s">
        <v>81</v>
      </c>
    </row>
    <row r="70" spans="1:4" ht="12.75">
      <c r="A70">
        <v>14251</v>
      </c>
      <c r="B70">
        <v>1.51</v>
      </c>
      <c r="C70">
        <v>1007</v>
      </c>
      <c r="D70" t="s">
        <v>77</v>
      </c>
    </row>
    <row r="71" spans="1:4" ht="12.75">
      <c r="A71">
        <v>14252</v>
      </c>
      <c r="B71">
        <v>0.86</v>
      </c>
      <c r="C71">
        <v>1007</v>
      </c>
      <c r="D71" t="s">
        <v>77</v>
      </c>
    </row>
    <row r="72" spans="1:4" ht="12.75">
      <c r="A72">
        <v>14253</v>
      </c>
      <c r="B72">
        <v>1.23</v>
      </c>
      <c r="C72">
        <v>1007</v>
      </c>
      <c r="D72" t="s">
        <v>73</v>
      </c>
    </row>
    <row r="73" spans="1:4" ht="12.75">
      <c r="A73">
        <v>14254</v>
      </c>
      <c r="B73">
        <v>1.01</v>
      </c>
      <c r="C73">
        <v>1007</v>
      </c>
      <c r="D73" t="s">
        <v>77</v>
      </c>
    </row>
    <row r="74" spans="1:4" ht="12.75">
      <c r="A74">
        <v>14255</v>
      </c>
      <c r="B74">
        <v>22.15</v>
      </c>
      <c r="C74">
        <v>1007</v>
      </c>
      <c r="D74" t="s">
        <v>82</v>
      </c>
    </row>
    <row r="75" spans="1:4" ht="12.75">
      <c r="A75">
        <v>14264</v>
      </c>
      <c r="B75">
        <v>117.9</v>
      </c>
      <c r="C75">
        <v>1039</v>
      </c>
      <c r="D75" t="s">
        <v>83</v>
      </c>
    </row>
    <row r="76" spans="1:4" ht="12.75">
      <c r="A76">
        <v>14265</v>
      </c>
      <c r="B76">
        <v>65.79</v>
      </c>
      <c r="C76">
        <v>1039</v>
      </c>
      <c r="D76" t="s">
        <v>83</v>
      </c>
    </row>
    <row r="77" spans="1:4" ht="12.75">
      <c r="A77">
        <v>14266</v>
      </c>
      <c r="B77">
        <v>6.95</v>
      </c>
      <c r="C77">
        <v>1039</v>
      </c>
      <c r="D77" t="s">
        <v>73</v>
      </c>
    </row>
    <row r="78" spans="1:4" ht="12.75">
      <c r="A78">
        <v>14267</v>
      </c>
      <c r="B78">
        <v>54.77</v>
      </c>
      <c r="C78">
        <v>1039</v>
      </c>
      <c r="D78" t="s">
        <v>77</v>
      </c>
    </row>
    <row r="79" spans="1:4" ht="12.75">
      <c r="A79">
        <v>14268</v>
      </c>
      <c r="B79">
        <v>23.12</v>
      </c>
      <c r="C79">
        <v>1039</v>
      </c>
      <c r="D79" t="s">
        <v>81</v>
      </c>
    </row>
    <row r="80" spans="1:4" ht="12.75">
      <c r="A80">
        <v>14269</v>
      </c>
      <c r="B80">
        <v>17.19</v>
      </c>
      <c r="C80">
        <v>1039</v>
      </c>
      <c r="D80" t="s">
        <v>81</v>
      </c>
    </row>
    <row r="81" spans="1:4" ht="12.75">
      <c r="A81">
        <v>14270</v>
      </c>
      <c r="B81">
        <v>25.59</v>
      </c>
      <c r="C81">
        <v>1039</v>
      </c>
      <c r="D81" t="s">
        <v>73</v>
      </c>
    </row>
    <row r="82" spans="1:4" ht="12.75">
      <c r="A82">
        <v>14271</v>
      </c>
      <c r="B82">
        <v>97.41</v>
      </c>
      <c r="C82">
        <v>1039</v>
      </c>
      <c r="D82" t="s">
        <v>81</v>
      </c>
    </row>
    <row r="83" spans="1:4" ht="12.75">
      <c r="A83">
        <v>14272</v>
      </c>
      <c r="B83">
        <v>46.64</v>
      </c>
      <c r="C83">
        <v>1039</v>
      </c>
      <c r="D83" t="s">
        <v>81</v>
      </c>
    </row>
    <row r="84" spans="1:4" ht="12.75">
      <c r="A84">
        <v>14273</v>
      </c>
      <c r="B84">
        <v>22.4</v>
      </c>
      <c r="C84">
        <v>1039</v>
      </c>
      <c r="D84" t="s">
        <v>81</v>
      </c>
    </row>
    <row r="85" spans="1:4" ht="12.75">
      <c r="A85">
        <v>14274</v>
      </c>
      <c r="B85">
        <v>15.18</v>
      </c>
      <c r="C85">
        <v>1039</v>
      </c>
      <c r="D85" t="s">
        <v>73</v>
      </c>
    </row>
    <row r="86" spans="1:4" ht="12.75">
      <c r="A86">
        <v>14275</v>
      </c>
      <c r="B86">
        <v>12.46</v>
      </c>
      <c r="C86">
        <v>1039</v>
      </c>
      <c r="D86" t="s">
        <v>81</v>
      </c>
    </row>
    <row r="87" spans="1:4" ht="12.75">
      <c r="A87">
        <v>14276</v>
      </c>
      <c r="B87">
        <v>12.75</v>
      </c>
      <c r="C87">
        <v>1039</v>
      </c>
      <c r="D87" t="s">
        <v>84</v>
      </c>
    </row>
    <row r="88" spans="1:4" ht="12.75">
      <c r="A88">
        <v>14277</v>
      </c>
      <c r="B88">
        <v>7.59</v>
      </c>
      <c r="C88">
        <v>1039</v>
      </c>
      <c r="D88" t="s">
        <v>81</v>
      </c>
    </row>
    <row r="89" spans="1:4" ht="12.75">
      <c r="A89">
        <v>14278</v>
      </c>
      <c r="B89">
        <v>7.6</v>
      </c>
      <c r="C89">
        <v>1039</v>
      </c>
      <c r="D89" t="s">
        <v>75</v>
      </c>
    </row>
    <row r="90" spans="1:4" ht="12.75">
      <c r="A90">
        <v>14279</v>
      </c>
      <c r="B90">
        <v>5.67</v>
      </c>
      <c r="C90">
        <v>1039</v>
      </c>
      <c r="D90" t="s">
        <v>73</v>
      </c>
    </row>
    <row r="91" spans="1:4" ht="12.75">
      <c r="A91">
        <v>14280</v>
      </c>
      <c r="B91">
        <v>6.2</v>
      </c>
      <c r="C91">
        <v>1039</v>
      </c>
      <c r="D91" t="s">
        <v>81</v>
      </c>
    </row>
    <row r="92" spans="1:4" ht="12.75">
      <c r="A92">
        <v>14281</v>
      </c>
      <c r="B92">
        <v>12.03</v>
      </c>
      <c r="C92">
        <v>1039</v>
      </c>
      <c r="D92" t="s">
        <v>81</v>
      </c>
    </row>
    <row r="93" spans="1:4" ht="12.75">
      <c r="A93">
        <v>14282</v>
      </c>
      <c r="B93">
        <v>1.89</v>
      </c>
      <c r="C93">
        <v>1039</v>
      </c>
      <c r="D93" t="s">
        <v>73</v>
      </c>
    </row>
    <row r="94" spans="1:4" ht="12.75">
      <c r="A94">
        <v>14283</v>
      </c>
      <c r="B94">
        <v>1.25</v>
      </c>
      <c r="C94">
        <v>1039</v>
      </c>
      <c r="D94" t="s">
        <v>83</v>
      </c>
    </row>
    <row r="95" spans="1:4" ht="12.75">
      <c r="A95">
        <v>14284</v>
      </c>
      <c r="B95">
        <v>1.47</v>
      </c>
      <c r="C95">
        <v>1039</v>
      </c>
      <c r="D95" t="s">
        <v>85</v>
      </c>
    </row>
    <row r="96" spans="1:4" ht="12.75">
      <c r="A96">
        <v>14285</v>
      </c>
      <c r="B96">
        <v>2.23</v>
      </c>
      <c r="C96">
        <v>1039</v>
      </c>
      <c r="D96" t="s">
        <v>85</v>
      </c>
    </row>
    <row r="97" spans="1:3" ht="12.75">
      <c r="A97">
        <v>14286</v>
      </c>
      <c r="B97">
        <v>4.42</v>
      </c>
      <c r="C97">
        <v>1039</v>
      </c>
    </row>
    <row r="98" spans="1:4" ht="12.75">
      <c r="A98">
        <v>14287</v>
      </c>
      <c r="B98">
        <v>1.07</v>
      </c>
      <c r="C98">
        <v>1039</v>
      </c>
      <c r="D98" t="s">
        <v>77</v>
      </c>
    </row>
    <row r="99" spans="1:4" ht="12.75">
      <c r="A99">
        <v>14288</v>
      </c>
      <c r="B99">
        <v>3.44</v>
      </c>
      <c r="C99">
        <v>1039</v>
      </c>
      <c r="D99" t="s">
        <v>77</v>
      </c>
    </row>
    <row r="100" spans="1:4" ht="12.75">
      <c r="A100">
        <v>14294</v>
      </c>
      <c r="B100">
        <v>3.43</v>
      </c>
      <c r="C100">
        <v>1038</v>
      </c>
      <c r="D100" t="s">
        <v>86</v>
      </c>
    </row>
    <row r="101" spans="1:4" ht="12.75">
      <c r="A101">
        <v>14295</v>
      </c>
      <c r="B101">
        <v>1.24</v>
      </c>
      <c r="C101">
        <v>1038</v>
      </c>
      <c r="D101" t="s">
        <v>86</v>
      </c>
    </row>
    <row r="102" spans="1:4" ht="12.75">
      <c r="A102">
        <v>14296</v>
      </c>
      <c r="B102">
        <v>2.26</v>
      </c>
      <c r="C102">
        <v>1038</v>
      </c>
      <c r="D102" t="s">
        <v>87</v>
      </c>
    </row>
    <row r="103" spans="1:4" ht="12.75">
      <c r="A103">
        <v>14297</v>
      </c>
      <c r="B103">
        <v>1.73</v>
      </c>
      <c r="C103">
        <v>1038</v>
      </c>
      <c r="D103" t="s">
        <v>87</v>
      </c>
    </row>
    <row r="104" spans="1:4" ht="12.75">
      <c r="A104">
        <v>14307</v>
      </c>
      <c r="B104">
        <v>1361</v>
      </c>
      <c r="C104">
        <v>1038</v>
      </c>
      <c r="D104" t="s">
        <v>88</v>
      </c>
    </row>
    <row r="105" spans="1:4" ht="12.75">
      <c r="A105">
        <v>14303</v>
      </c>
      <c r="B105">
        <v>898.4</v>
      </c>
      <c r="C105">
        <v>1027</v>
      </c>
      <c r="D105" t="s">
        <v>71</v>
      </c>
    </row>
    <row r="106" spans="1:4" ht="12.75">
      <c r="A106">
        <v>14304</v>
      </c>
      <c r="B106">
        <v>2499</v>
      </c>
      <c r="C106">
        <v>1027</v>
      </c>
      <c r="D106" t="s">
        <v>71</v>
      </c>
    </row>
    <row r="107" spans="1:4" ht="12.75">
      <c r="A107">
        <v>14305</v>
      </c>
      <c r="B107">
        <v>2498</v>
      </c>
      <c r="C107">
        <v>7027</v>
      </c>
      <c r="D107" t="s">
        <v>89</v>
      </c>
    </row>
    <row r="108" spans="1:4" ht="12.75">
      <c r="A108">
        <v>14306</v>
      </c>
      <c r="B108">
        <v>584.5</v>
      </c>
      <c r="C108">
        <v>1031</v>
      </c>
      <c r="D108" t="s">
        <v>90</v>
      </c>
    </row>
    <row r="109" spans="1:4" ht="12.75">
      <c r="A109">
        <v>14307</v>
      </c>
      <c r="B109">
        <v>155</v>
      </c>
      <c r="C109">
        <v>1031</v>
      </c>
      <c r="D109" t="s">
        <v>91</v>
      </c>
    </row>
    <row r="110" spans="1:4" ht="12.75">
      <c r="A110">
        <v>14309</v>
      </c>
      <c r="B110">
        <v>42.4</v>
      </c>
      <c r="C110">
        <v>1031</v>
      </c>
      <c r="D110" t="s">
        <v>92</v>
      </c>
    </row>
    <row r="111" spans="1:4" ht="12.75">
      <c r="A111">
        <v>14310</v>
      </c>
      <c r="B111">
        <v>3439</v>
      </c>
      <c r="C111">
        <v>1031</v>
      </c>
      <c r="D111" t="s">
        <v>93</v>
      </c>
    </row>
    <row r="112" spans="1:4" ht="12.75">
      <c r="A112">
        <v>14311</v>
      </c>
      <c r="B112">
        <v>3204</v>
      </c>
      <c r="C112">
        <v>7031</v>
      </c>
      <c r="D112" t="s">
        <v>94</v>
      </c>
    </row>
    <row r="113" spans="1:4" ht="12.75">
      <c r="A113">
        <v>14312</v>
      </c>
      <c r="B113">
        <v>299</v>
      </c>
      <c r="C113">
        <v>1038</v>
      </c>
      <c r="D113" t="s">
        <v>95</v>
      </c>
    </row>
    <row r="114" spans="1:4" ht="12.75">
      <c r="A114">
        <v>14313</v>
      </c>
      <c r="B114">
        <v>144</v>
      </c>
      <c r="C114">
        <v>1038</v>
      </c>
      <c r="D114" t="s">
        <v>96</v>
      </c>
    </row>
    <row r="115" spans="1:4" ht="12.75">
      <c r="A115">
        <v>14314</v>
      </c>
      <c r="B115">
        <v>115.7</v>
      </c>
      <c r="C115">
        <v>1038</v>
      </c>
      <c r="D115" t="s">
        <v>95</v>
      </c>
    </row>
    <row r="116" spans="1:4" ht="12.75">
      <c r="A116">
        <v>14315</v>
      </c>
      <c r="B116">
        <v>115</v>
      </c>
      <c r="C116">
        <v>1038</v>
      </c>
      <c r="D116" t="s">
        <v>97</v>
      </c>
    </row>
    <row r="117" spans="1:4" ht="12.75">
      <c r="A117">
        <v>14316</v>
      </c>
      <c r="B117">
        <v>38.2</v>
      </c>
      <c r="C117">
        <v>1038</v>
      </c>
      <c r="D117" t="s">
        <v>97</v>
      </c>
    </row>
    <row r="118" spans="1:4" ht="12.75">
      <c r="A118">
        <v>14317</v>
      </c>
      <c r="B118">
        <v>16.1</v>
      </c>
      <c r="C118">
        <v>1038</v>
      </c>
      <c r="D118" t="s">
        <v>97</v>
      </c>
    </row>
    <row r="119" spans="1:4" ht="12.75">
      <c r="A119">
        <v>14318</v>
      </c>
      <c r="B119">
        <v>600.2</v>
      </c>
      <c r="C119">
        <v>1038</v>
      </c>
      <c r="D119" t="s">
        <v>97</v>
      </c>
    </row>
    <row r="120" spans="1:4" ht="12.75">
      <c r="A120">
        <v>14319</v>
      </c>
      <c r="B120">
        <v>211.6</v>
      </c>
      <c r="C120">
        <v>1038</v>
      </c>
      <c r="D120" t="s">
        <v>95</v>
      </c>
    </row>
    <row r="121" spans="1:4" ht="12.75">
      <c r="A121">
        <v>14320</v>
      </c>
      <c r="B121">
        <v>64.9</v>
      </c>
      <c r="C121">
        <v>1038</v>
      </c>
      <c r="D121" t="s">
        <v>95</v>
      </c>
    </row>
    <row r="122" spans="1:4" ht="12.75">
      <c r="A122">
        <v>14321</v>
      </c>
      <c r="B122">
        <v>8998</v>
      </c>
      <c r="C122">
        <v>1038</v>
      </c>
      <c r="D122" t="s">
        <v>98</v>
      </c>
    </row>
    <row r="123" spans="1:4" ht="12.75">
      <c r="A123">
        <v>14425</v>
      </c>
      <c r="B123">
        <v>0.79</v>
      </c>
      <c r="C123">
        <v>1007</v>
      </c>
      <c r="D123" t="s">
        <v>99</v>
      </c>
    </row>
    <row r="124" spans="1:4" ht="12.75">
      <c r="A124">
        <v>14426</v>
      </c>
      <c r="B124">
        <v>1.59</v>
      </c>
      <c r="C124">
        <v>1007</v>
      </c>
      <c r="D124" t="s">
        <v>100</v>
      </c>
    </row>
    <row r="125" spans="1:4" ht="12.75">
      <c r="A125">
        <v>14427</v>
      </c>
      <c r="B125">
        <v>4.47</v>
      </c>
      <c r="C125">
        <v>1007</v>
      </c>
      <c r="D125" t="s">
        <v>100</v>
      </c>
    </row>
    <row r="126" spans="1:4" ht="12.75">
      <c r="A126">
        <v>14428</v>
      </c>
      <c r="B126">
        <v>1.47</v>
      </c>
      <c r="C126">
        <v>1007</v>
      </c>
      <c r="D126" t="s">
        <v>101</v>
      </c>
    </row>
    <row r="127" spans="1:4" ht="12.75">
      <c r="A127">
        <v>14429</v>
      </c>
      <c r="B127">
        <v>3.03</v>
      </c>
      <c r="C127">
        <v>1007</v>
      </c>
      <c r="D127" t="s">
        <v>102</v>
      </c>
    </row>
    <row r="128" spans="1:4" ht="12.75">
      <c r="A128">
        <v>14430</v>
      </c>
      <c r="B128">
        <v>4.81</v>
      </c>
      <c r="C128">
        <v>1007</v>
      </c>
      <c r="D128" t="s">
        <v>103</v>
      </c>
    </row>
    <row r="129" spans="1:4" ht="12.75">
      <c r="A129">
        <v>14431</v>
      </c>
      <c r="B129">
        <v>1.7</v>
      </c>
      <c r="C129">
        <v>1007</v>
      </c>
      <c r="D129" t="s">
        <v>104</v>
      </c>
    </row>
    <row r="130" spans="1:4" ht="12.75">
      <c r="A130">
        <v>14433</v>
      </c>
      <c r="B130">
        <v>1.23</v>
      </c>
      <c r="C130">
        <v>1007</v>
      </c>
      <c r="D130" t="s">
        <v>105</v>
      </c>
    </row>
    <row r="131" spans="1:4" ht="12.75">
      <c r="A131">
        <v>14434</v>
      </c>
      <c r="B131">
        <v>1.68</v>
      </c>
      <c r="C131">
        <v>1007</v>
      </c>
      <c r="D131" t="s">
        <v>101</v>
      </c>
    </row>
    <row r="132" spans="1:4" ht="12.75">
      <c r="A132">
        <v>14435</v>
      </c>
      <c r="B132">
        <v>0.92</v>
      </c>
      <c r="C132">
        <v>1007</v>
      </c>
      <c r="D132" t="s">
        <v>101</v>
      </c>
    </row>
    <row r="133" spans="1:4" ht="12.75">
      <c r="A133">
        <v>14436</v>
      </c>
      <c r="B133">
        <v>3.76</v>
      </c>
      <c r="C133">
        <v>1007</v>
      </c>
      <c r="D133" t="s">
        <v>105</v>
      </c>
    </row>
    <row r="134" spans="1:4" ht="12.75">
      <c r="A134">
        <v>14437</v>
      </c>
      <c r="B134">
        <v>2.65</v>
      </c>
      <c r="C134">
        <v>1007</v>
      </c>
      <c r="D134" t="s">
        <v>103</v>
      </c>
    </row>
    <row r="135" spans="1:4" ht="12.75">
      <c r="A135">
        <v>14438</v>
      </c>
      <c r="B135">
        <v>2.35</v>
      </c>
      <c r="C135">
        <v>1007</v>
      </c>
      <c r="D135" t="s">
        <v>100</v>
      </c>
    </row>
    <row r="136" spans="1:4" ht="12.75">
      <c r="A136">
        <v>14439</v>
      </c>
      <c r="B136">
        <v>1</v>
      </c>
      <c r="C136">
        <v>1007</v>
      </c>
      <c r="D136" t="s">
        <v>100</v>
      </c>
    </row>
    <row r="137" spans="1:4" ht="12.75">
      <c r="A137">
        <v>14440</v>
      </c>
      <c r="B137">
        <v>1.5</v>
      </c>
      <c r="C137">
        <v>1007</v>
      </c>
      <c r="D137" t="s">
        <v>105</v>
      </c>
    </row>
    <row r="138" spans="1:4" ht="12.75">
      <c r="A138">
        <v>14441</v>
      </c>
      <c r="B138">
        <v>1.23</v>
      </c>
      <c r="C138">
        <v>1007</v>
      </c>
      <c r="D138" t="s">
        <v>100</v>
      </c>
    </row>
    <row r="139" spans="1:4" ht="12.75">
      <c r="A139">
        <v>14442</v>
      </c>
      <c r="B139">
        <v>3.52</v>
      </c>
      <c r="C139">
        <v>1007</v>
      </c>
      <c r="D139" t="s">
        <v>100</v>
      </c>
    </row>
    <row r="140" spans="1:4" ht="12.75">
      <c r="A140">
        <v>14443</v>
      </c>
      <c r="B140">
        <v>2.54</v>
      </c>
      <c r="C140">
        <v>1007</v>
      </c>
      <c r="D140" t="s">
        <v>105</v>
      </c>
    </row>
    <row r="141" spans="1:4" ht="12.75">
      <c r="A141">
        <v>14444</v>
      </c>
      <c r="B141">
        <v>1.56</v>
      </c>
      <c r="C141">
        <v>1007</v>
      </c>
      <c r="D141" t="s">
        <v>105</v>
      </c>
    </row>
    <row r="142" spans="1:4" ht="12.75">
      <c r="A142">
        <v>14445</v>
      </c>
      <c r="B142">
        <v>9.22</v>
      </c>
      <c r="C142">
        <v>1007</v>
      </c>
      <c r="D142" t="s">
        <v>100</v>
      </c>
    </row>
    <row r="143" spans="1:4" ht="12.75">
      <c r="A143">
        <v>14446</v>
      </c>
      <c r="B143">
        <v>0.82</v>
      </c>
      <c r="C143">
        <v>1007</v>
      </c>
      <c r="D143" t="s">
        <v>105</v>
      </c>
    </row>
    <row r="144" spans="1:4" ht="12.75">
      <c r="A144">
        <v>14447</v>
      </c>
      <c r="B144">
        <v>0.91</v>
      </c>
      <c r="C144">
        <v>1007</v>
      </c>
      <c r="D144" t="s">
        <v>100</v>
      </c>
    </row>
    <row r="145" spans="1:4" ht="12.75">
      <c r="A145">
        <v>14448</v>
      </c>
      <c r="B145">
        <v>1.06</v>
      </c>
      <c r="C145">
        <v>1007</v>
      </c>
      <c r="D145" t="s">
        <v>100</v>
      </c>
    </row>
    <row r="146" spans="1:4" ht="12.75">
      <c r="A146">
        <v>14449</v>
      </c>
      <c r="B146">
        <v>1.7</v>
      </c>
      <c r="C146">
        <v>1007</v>
      </c>
      <c r="D146" t="s">
        <v>100</v>
      </c>
    </row>
    <row r="147" spans="1:4" ht="12.75">
      <c r="A147">
        <v>14450</v>
      </c>
      <c r="B147">
        <v>1.27</v>
      </c>
      <c r="C147">
        <v>1007</v>
      </c>
      <c r="D147" t="s">
        <v>100</v>
      </c>
    </row>
    <row r="148" spans="1:4" ht="12.75">
      <c r="A148">
        <v>14451</v>
      </c>
      <c r="B148">
        <v>2.1</v>
      </c>
      <c r="C148">
        <v>1007</v>
      </c>
      <c r="D148" t="s">
        <v>105</v>
      </c>
    </row>
    <row r="149" spans="1:4" ht="12.75">
      <c r="A149">
        <v>14452</v>
      </c>
      <c r="B149">
        <v>1.77</v>
      </c>
      <c r="C149">
        <v>1007</v>
      </c>
      <c r="D149" t="s">
        <v>100</v>
      </c>
    </row>
    <row r="150" spans="1:4" ht="12.75">
      <c r="A150">
        <v>14453</v>
      </c>
      <c r="B150">
        <v>6.03</v>
      </c>
      <c r="C150">
        <v>1007</v>
      </c>
      <c r="D150" t="s">
        <v>100</v>
      </c>
    </row>
    <row r="151" ht="12.75">
      <c r="B151" s="2">
        <f>SUM(B2:B150)</f>
        <v>28626.730000000003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C26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8.875" style="0" bestFit="1" customWidth="1"/>
    <col min="2" max="2" width="10.25390625" style="0" bestFit="1" customWidth="1"/>
    <col min="3" max="3" width="48.875" style="0" bestFit="1" customWidth="1"/>
  </cols>
  <sheetData>
    <row r="1" spans="1:3" ht="12.75">
      <c r="A1" s="17" t="s">
        <v>35</v>
      </c>
      <c r="B1" s="18" t="s">
        <v>36</v>
      </c>
      <c r="C1" s="18" t="s">
        <v>37</v>
      </c>
    </row>
    <row r="2" spans="1:3" ht="12.75">
      <c r="A2">
        <v>15015</v>
      </c>
      <c r="B2">
        <v>4770</v>
      </c>
      <c r="C2" t="s">
        <v>106</v>
      </c>
    </row>
    <row r="3" spans="1:3" ht="12.75">
      <c r="A3">
        <v>15016</v>
      </c>
      <c r="B3">
        <v>923.7</v>
      </c>
      <c r="C3" t="s">
        <v>107</v>
      </c>
    </row>
    <row r="4" spans="1:3" ht="12.75">
      <c r="A4">
        <v>15017</v>
      </c>
      <c r="B4">
        <v>9.8</v>
      </c>
      <c r="C4" t="s">
        <v>108</v>
      </c>
    </row>
    <row r="5" spans="1:3" ht="12.75">
      <c r="A5">
        <v>15018</v>
      </c>
      <c r="B5">
        <v>5.7</v>
      </c>
      <c r="C5" t="s">
        <v>109</v>
      </c>
    </row>
    <row r="6" spans="1:3" ht="12.75">
      <c r="A6">
        <v>15019</v>
      </c>
      <c r="B6">
        <v>1.2</v>
      </c>
      <c r="C6" t="s">
        <v>110</v>
      </c>
    </row>
    <row r="7" spans="1:3" ht="12.75">
      <c r="A7">
        <v>15025</v>
      </c>
      <c r="B7">
        <v>77.3</v>
      </c>
      <c r="C7" t="s">
        <v>111</v>
      </c>
    </row>
    <row r="8" spans="1:3" ht="12.75">
      <c r="A8">
        <v>15026</v>
      </c>
      <c r="B8">
        <v>1.1</v>
      </c>
      <c r="C8" t="s">
        <v>112</v>
      </c>
    </row>
    <row r="9" spans="1:3" ht="12.75">
      <c r="A9">
        <v>15027</v>
      </c>
      <c r="B9">
        <v>51</v>
      </c>
      <c r="C9" t="s">
        <v>113</v>
      </c>
    </row>
    <row r="10" spans="1:3" ht="12.75">
      <c r="A10">
        <v>15028</v>
      </c>
      <c r="B10">
        <v>59.4</v>
      </c>
      <c r="C10" t="s">
        <v>114</v>
      </c>
    </row>
    <row r="11" spans="1:3" ht="12.75">
      <c r="A11">
        <v>15058</v>
      </c>
      <c r="B11">
        <v>2672</v>
      </c>
      <c r="C11" t="s">
        <v>115</v>
      </c>
    </row>
    <row r="12" spans="1:3" ht="12.75">
      <c r="A12">
        <v>15059</v>
      </c>
      <c r="B12">
        <v>1149</v>
      </c>
      <c r="C12" t="s">
        <v>116</v>
      </c>
    </row>
    <row r="13" spans="1:3" ht="12.75">
      <c r="A13">
        <v>15065</v>
      </c>
      <c r="B13">
        <v>1475</v>
      </c>
      <c r="C13" t="s">
        <v>117</v>
      </c>
    </row>
    <row r="14" spans="1:3" ht="12.75">
      <c r="A14">
        <v>15075</v>
      </c>
      <c r="B14">
        <v>809.3</v>
      </c>
      <c r="C14" t="s">
        <v>118</v>
      </c>
    </row>
    <row r="15" spans="1:3" ht="12.75">
      <c r="A15">
        <v>15076</v>
      </c>
      <c r="B15">
        <v>400.5</v>
      </c>
      <c r="C15" t="s">
        <v>119</v>
      </c>
    </row>
    <row r="16" spans="1:3" ht="12.75">
      <c r="A16">
        <v>15085</v>
      </c>
      <c r="B16">
        <v>471.3</v>
      </c>
      <c r="C16" t="s">
        <v>120</v>
      </c>
    </row>
    <row r="17" spans="1:3" ht="12.75">
      <c r="A17">
        <v>15086</v>
      </c>
      <c r="B17">
        <v>216.5</v>
      </c>
      <c r="C17" t="s">
        <v>121</v>
      </c>
    </row>
    <row r="18" spans="1:3" ht="12.75">
      <c r="A18">
        <v>15087</v>
      </c>
      <c r="B18">
        <v>5.7</v>
      </c>
      <c r="C18" t="s">
        <v>122</v>
      </c>
    </row>
    <row r="19" spans="1:3" ht="12.75">
      <c r="A19">
        <v>15088</v>
      </c>
      <c r="B19">
        <v>1.8</v>
      </c>
      <c r="C19" t="s">
        <v>123</v>
      </c>
    </row>
    <row r="20" spans="1:3" ht="12.75">
      <c r="A20">
        <v>15095</v>
      </c>
      <c r="B20">
        <v>25.5</v>
      </c>
      <c r="C20" t="s">
        <v>124</v>
      </c>
    </row>
    <row r="21" spans="1:3" ht="12.75">
      <c r="A21">
        <v>15105</v>
      </c>
      <c r="B21">
        <v>5.6</v>
      </c>
      <c r="C21" t="s">
        <v>125</v>
      </c>
    </row>
    <row r="22" spans="1:3" ht="12.75">
      <c r="A22">
        <v>15115</v>
      </c>
      <c r="B22">
        <v>4</v>
      </c>
      <c r="C22" t="s">
        <v>126</v>
      </c>
    </row>
    <row r="23" spans="1:3" ht="12.75">
      <c r="A23">
        <v>15116</v>
      </c>
      <c r="B23">
        <v>7.2</v>
      </c>
      <c r="C23" t="s">
        <v>127</v>
      </c>
    </row>
    <row r="24" spans="1:3" ht="12.75">
      <c r="A24">
        <v>15117</v>
      </c>
      <c r="B24">
        <v>23.3</v>
      </c>
      <c r="C24" t="s">
        <v>126</v>
      </c>
    </row>
    <row r="25" spans="1:3" ht="12.75">
      <c r="A25">
        <v>15118</v>
      </c>
      <c r="B25">
        <v>27.6</v>
      </c>
      <c r="C25" t="s">
        <v>128</v>
      </c>
    </row>
    <row r="26" spans="1:3" ht="12.75">
      <c r="A26">
        <v>15119</v>
      </c>
      <c r="B26">
        <v>14.1</v>
      </c>
      <c r="C26" t="s">
        <v>129</v>
      </c>
    </row>
    <row r="27" spans="1:3" ht="12.75">
      <c r="A27">
        <v>15125</v>
      </c>
      <c r="B27">
        <v>6.5</v>
      </c>
      <c r="C27" t="s">
        <v>130</v>
      </c>
    </row>
    <row r="28" spans="1:3" ht="12.75">
      <c r="A28">
        <v>15135</v>
      </c>
      <c r="B28">
        <v>1.6</v>
      </c>
      <c r="C28" t="s">
        <v>131</v>
      </c>
    </row>
    <row r="29" spans="1:3" ht="12.75">
      <c r="A29">
        <v>15145</v>
      </c>
      <c r="B29">
        <v>15.1</v>
      </c>
      <c r="C29" t="s">
        <v>132</v>
      </c>
    </row>
    <row r="30" spans="1:3" ht="12.75">
      <c r="A30">
        <v>15146</v>
      </c>
      <c r="B30">
        <v>1</v>
      </c>
      <c r="C30" t="s">
        <v>133</v>
      </c>
    </row>
    <row r="31" spans="1:3" ht="12.75">
      <c r="A31">
        <v>15147</v>
      </c>
      <c r="B31">
        <v>3.7</v>
      </c>
      <c r="C31" t="s">
        <v>134</v>
      </c>
    </row>
    <row r="32" spans="1:3" ht="12.75">
      <c r="A32">
        <v>15148</v>
      </c>
      <c r="B32">
        <v>3</v>
      </c>
      <c r="C32" t="s">
        <v>134</v>
      </c>
    </row>
    <row r="33" spans="1:3" ht="12.75">
      <c r="A33">
        <v>15205</v>
      </c>
      <c r="B33">
        <v>337.3</v>
      </c>
      <c r="C33" t="s">
        <v>135</v>
      </c>
    </row>
    <row r="34" spans="1:3" ht="12.75">
      <c r="A34">
        <v>15206</v>
      </c>
      <c r="B34">
        <v>92</v>
      </c>
      <c r="C34" t="s">
        <v>136</v>
      </c>
    </row>
    <row r="35" spans="1:3" ht="12.75">
      <c r="A35">
        <v>15245</v>
      </c>
      <c r="B35">
        <v>115.5</v>
      </c>
      <c r="C35" t="s">
        <v>137</v>
      </c>
    </row>
    <row r="36" spans="1:3" ht="12.75">
      <c r="A36">
        <v>15255</v>
      </c>
      <c r="B36">
        <v>240.4</v>
      </c>
      <c r="C36" t="s">
        <v>138</v>
      </c>
    </row>
    <row r="37" spans="1:3" ht="12.75">
      <c r="A37">
        <v>15256</v>
      </c>
      <c r="B37">
        <v>201</v>
      </c>
      <c r="C37" t="s">
        <v>139</v>
      </c>
    </row>
    <row r="38" spans="1:3" ht="12.75">
      <c r="A38">
        <v>15257</v>
      </c>
      <c r="B38">
        <v>22.5</v>
      </c>
      <c r="C38" t="s">
        <v>140</v>
      </c>
    </row>
    <row r="39" spans="1:3" ht="12.75">
      <c r="A39">
        <v>15259</v>
      </c>
      <c r="B39">
        <v>0.7</v>
      </c>
      <c r="C39" t="s">
        <v>141</v>
      </c>
    </row>
    <row r="40" spans="1:3" ht="12.75">
      <c r="A40">
        <v>15265</v>
      </c>
      <c r="B40">
        <v>314.1</v>
      </c>
      <c r="C40" t="s">
        <v>142</v>
      </c>
    </row>
    <row r="41" spans="1:3" ht="12.75">
      <c r="A41">
        <v>15266</v>
      </c>
      <c r="B41">
        <v>271.4</v>
      </c>
      <c r="C41" t="s">
        <v>142</v>
      </c>
    </row>
    <row r="42" spans="1:3" ht="12.75">
      <c r="A42">
        <v>15267</v>
      </c>
      <c r="B42">
        <v>1.8</v>
      </c>
      <c r="C42" t="s">
        <v>142</v>
      </c>
    </row>
    <row r="43" spans="1:3" ht="12.75">
      <c r="A43">
        <v>15268</v>
      </c>
      <c r="B43">
        <v>11</v>
      </c>
      <c r="C43" t="s">
        <v>141</v>
      </c>
    </row>
    <row r="44" spans="1:3" ht="12.75">
      <c r="A44">
        <v>15269</v>
      </c>
      <c r="B44">
        <v>6</v>
      </c>
      <c r="C44" t="s">
        <v>143</v>
      </c>
    </row>
    <row r="45" spans="1:3" ht="12.75">
      <c r="A45">
        <v>15285</v>
      </c>
      <c r="B45">
        <v>264.2</v>
      </c>
      <c r="C45" t="s">
        <v>143</v>
      </c>
    </row>
    <row r="46" spans="1:3" ht="12.75">
      <c r="A46">
        <v>15286</v>
      </c>
      <c r="B46">
        <v>34.6</v>
      </c>
      <c r="C46" t="s">
        <v>144</v>
      </c>
    </row>
    <row r="47" spans="1:3" ht="12.75">
      <c r="A47">
        <v>15287</v>
      </c>
      <c r="B47">
        <v>44.9</v>
      </c>
      <c r="C47" t="s">
        <v>145</v>
      </c>
    </row>
    <row r="48" spans="1:3" ht="12.75">
      <c r="A48">
        <v>15288</v>
      </c>
      <c r="B48">
        <v>70.5</v>
      </c>
      <c r="C48" t="s">
        <v>146</v>
      </c>
    </row>
    <row r="49" spans="1:3" ht="12.75">
      <c r="A49">
        <v>15289</v>
      </c>
      <c r="B49">
        <v>24.1</v>
      </c>
      <c r="C49" t="s">
        <v>145</v>
      </c>
    </row>
    <row r="50" spans="1:3" ht="12.75">
      <c r="A50">
        <v>15295</v>
      </c>
      <c r="B50">
        <v>947.3</v>
      </c>
      <c r="C50" t="s">
        <v>147</v>
      </c>
    </row>
    <row r="51" spans="1:3" ht="12.75">
      <c r="A51">
        <v>15297</v>
      </c>
      <c r="B51">
        <v>34.9</v>
      </c>
      <c r="C51" t="s">
        <v>148</v>
      </c>
    </row>
    <row r="52" spans="1:3" ht="12.75">
      <c r="A52">
        <v>15298</v>
      </c>
      <c r="B52">
        <v>1731</v>
      </c>
      <c r="C52" t="s">
        <v>149</v>
      </c>
    </row>
    <row r="53" spans="1:3" ht="12.75">
      <c r="A53">
        <v>15299</v>
      </c>
      <c r="B53">
        <v>1692</v>
      </c>
      <c r="C53" t="s">
        <v>150</v>
      </c>
    </row>
    <row r="54" spans="1:3" ht="12.75">
      <c r="A54">
        <v>15306</v>
      </c>
      <c r="B54">
        <v>134.2</v>
      </c>
      <c r="C54" t="s">
        <v>151</v>
      </c>
    </row>
    <row r="55" spans="1:3" ht="12.75">
      <c r="A55">
        <v>15307</v>
      </c>
      <c r="B55">
        <v>1.3</v>
      </c>
      <c r="C55" t="s">
        <v>152</v>
      </c>
    </row>
    <row r="56" spans="1:3" ht="12.75">
      <c r="A56">
        <v>15308</v>
      </c>
      <c r="B56">
        <v>1.7</v>
      </c>
      <c r="C56" t="s">
        <v>153</v>
      </c>
    </row>
    <row r="57" spans="1:3" ht="12.75">
      <c r="A57">
        <v>15315</v>
      </c>
      <c r="B57">
        <v>35.6</v>
      </c>
      <c r="C57" t="s">
        <v>154</v>
      </c>
    </row>
    <row r="58" spans="1:3" ht="12.75">
      <c r="A58">
        <v>15316</v>
      </c>
      <c r="B58">
        <v>6.1</v>
      </c>
      <c r="C58" t="s">
        <v>154</v>
      </c>
    </row>
    <row r="59" spans="1:3" ht="12.75">
      <c r="A59">
        <v>15317</v>
      </c>
      <c r="B59">
        <v>0.6</v>
      </c>
      <c r="C59" t="s">
        <v>155</v>
      </c>
    </row>
    <row r="60" spans="1:3" ht="12.75">
      <c r="A60">
        <v>15318</v>
      </c>
      <c r="B60">
        <v>5.4</v>
      </c>
      <c r="C60" t="s">
        <v>155</v>
      </c>
    </row>
    <row r="61" spans="1:3" ht="12.75">
      <c r="A61">
        <v>15319</v>
      </c>
      <c r="B61">
        <v>8</v>
      </c>
      <c r="C61" t="s">
        <v>155</v>
      </c>
    </row>
    <row r="62" spans="1:3" ht="12.75">
      <c r="A62">
        <v>15320</v>
      </c>
      <c r="B62">
        <v>4.7</v>
      </c>
      <c r="C62" t="s">
        <v>155</v>
      </c>
    </row>
    <row r="63" spans="1:3" ht="12.75">
      <c r="A63">
        <v>15321</v>
      </c>
      <c r="B63">
        <v>0.3</v>
      </c>
      <c r="C63" t="s">
        <v>155</v>
      </c>
    </row>
    <row r="64" spans="1:3" ht="12.75">
      <c r="A64">
        <v>15322</v>
      </c>
      <c r="B64">
        <v>8.4</v>
      </c>
      <c r="C64" t="s">
        <v>154</v>
      </c>
    </row>
    <row r="65" spans="1:3" ht="12.75">
      <c r="A65">
        <v>15323</v>
      </c>
      <c r="B65">
        <v>4.4</v>
      </c>
      <c r="C65" t="s">
        <v>155</v>
      </c>
    </row>
    <row r="66" spans="1:3" ht="12.75">
      <c r="A66">
        <v>15324</v>
      </c>
      <c r="B66">
        <v>32.3</v>
      </c>
      <c r="C66" t="s">
        <v>155</v>
      </c>
    </row>
    <row r="67" spans="1:3" ht="12.75">
      <c r="A67">
        <v>15325</v>
      </c>
      <c r="B67">
        <v>57.8</v>
      </c>
      <c r="C67" t="s">
        <v>156</v>
      </c>
    </row>
    <row r="68" spans="1:3" ht="12.75">
      <c r="A68">
        <v>15326</v>
      </c>
      <c r="B68">
        <v>2.5</v>
      </c>
      <c r="C68" t="s">
        <v>155</v>
      </c>
    </row>
    <row r="69" spans="1:3" ht="12.75">
      <c r="A69">
        <v>15327</v>
      </c>
      <c r="B69">
        <v>12.4</v>
      </c>
      <c r="C69" t="s">
        <v>157</v>
      </c>
    </row>
    <row r="70" spans="1:3" ht="12.75">
      <c r="A70">
        <v>15328</v>
      </c>
      <c r="B70">
        <v>0.3</v>
      </c>
      <c r="C70" t="s">
        <v>154</v>
      </c>
    </row>
    <row r="71" spans="1:3" ht="12.75">
      <c r="A71">
        <v>15329</v>
      </c>
      <c r="B71">
        <v>2.2</v>
      </c>
      <c r="C71" t="s">
        <v>158</v>
      </c>
    </row>
    <row r="72" spans="1:3" ht="12.75">
      <c r="A72">
        <v>15330</v>
      </c>
      <c r="B72">
        <v>57.8</v>
      </c>
      <c r="C72" t="s">
        <v>154</v>
      </c>
    </row>
    <row r="73" spans="1:3" ht="12.75">
      <c r="A73">
        <v>15331</v>
      </c>
      <c r="B73">
        <v>2.6</v>
      </c>
      <c r="C73" t="s">
        <v>154</v>
      </c>
    </row>
    <row r="74" spans="1:3" ht="12.75">
      <c r="A74">
        <v>15332</v>
      </c>
      <c r="B74">
        <v>2.3</v>
      </c>
      <c r="C74" t="s">
        <v>159</v>
      </c>
    </row>
    <row r="75" spans="1:3" ht="12.75">
      <c r="A75">
        <v>15333</v>
      </c>
      <c r="B75">
        <v>0.3</v>
      </c>
      <c r="C75" t="s">
        <v>160</v>
      </c>
    </row>
    <row r="76" spans="1:3" ht="12.75">
      <c r="A76">
        <v>15334</v>
      </c>
      <c r="B76">
        <v>7.5</v>
      </c>
      <c r="C76" t="s">
        <v>154</v>
      </c>
    </row>
    <row r="77" spans="1:3" ht="12.75">
      <c r="A77">
        <v>15335</v>
      </c>
      <c r="B77">
        <v>6</v>
      </c>
      <c r="C77" t="s">
        <v>154</v>
      </c>
    </row>
    <row r="78" spans="1:3" ht="12.75">
      <c r="A78">
        <v>15336</v>
      </c>
      <c r="B78">
        <v>0.2</v>
      </c>
      <c r="C78" t="s">
        <v>161</v>
      </c>
    </row>
    <row r="79" spans="1:3" ht="12.75">
      <c r="A79">
        <v>15337</v>
      </c>
      <c r="B79">
        <v>4.3</v>
      </c>
      <c r="C79" t="s">
        <v>154</v>
      </c>
    </row>
    <row r="80" spans="1:3" ht="12.75">
      <c r="A80">
        <v>15338</v>
      </c>
      <c r="B80">
        <v>11.1</v>
      </c>
      <c r="C80" t="s">
        <v>154</v>
      </c>
    </row>
    <row r="81" spans="1:3" ht="12.75">
      <c r="A81">
        <v>15339</v>
      </c>
      <c r="B81">
        <v>0.4</v>
      </c>
      <c r="C81" t="s">
        <v>160</v>
      </c>
    </row>
    <row r="82" spans="1:3" ht="12.75">
      <c r="A82">
        <v>15340</v>
      </c>
      <c r="B82">
        <v>0.9</v>
      </c>
      <c r="C82" t="s">
        <v>162</v>
      </c>
    </row>
    <row r="83" spans="1:3" ht="12.75">
      <c r="A83">
        <v>15341</v>
      </c>
      <c r="B83">
        <v>1.6</v>
      </c>
      <c r="C83" t="s">
        <v>154</v>
      </c>
    </row>
    <row r="84" spans="1:3" ht="12.75">
      <c r="A84">
        <v>15342</v>
      </c>
      <c r="B84">
        <v>7.5</v>
      </c>
      <c r="C84" t="s">
        <v>154</v>
      </c>
    </row>
    <row r="85" spans="1:3" ht="12.75">
      <c r="A85">
        <v>15343</v>
      </c>
      <c r="B85">
        <v>6.9</v>
      </c>
      <c r="C85" t="s">
        <v>154</v>
      </c>
    </row>
    <row r="86" spans="1:3" ht="12.75">
      <c r="A86">
        <v>15344</v>
      </c>
      <c r="B86">
        <v>7.9</v>
      </c>
      <c r="C86" t="s">
        <v>163</v>
      </c>
    </row>
    <row r="87" spans="1:3" ht="12.75">
      <c r="A87">
        <v>15345</v>
      </c>
      <c r="B87">
        <v>12.3</v>
      </c>
      <c r="C87" t="s">
        <v>164</v>
      </c>
    </row>
    <row r="88" spans="1:3" ht="12.75">
      <c r="A88">
        <v>15346</v>
      </c>
      <c r="B88">
        <v>3.1</v>
      </c>
      <c r="C88" t="s">
        <v>165</v>
      </c>
    </row>
    <row r="89" spans="1:3" ht="12.75">
      <c r="A89">
        <v>15347</v>
      </c>
      <c r="B89">
        <v>3.2</v>
      </c>
      <c r="C89" t="s">
        <v>165</v>
      </c>
    </row>
    <row r="90" spans="1:3" ht="12.75">
      <c r="A90">
        <v>15348</v>
      </c>
      <c r="B90">
        <v>0.3</v>
      </c>
      <c r="C90" t="s">
        <v>166</v>
      </c>
    </row>
    <row r="91" spans="1:3" ht="12.75">
      <c r="A91">
        <v>15349</v>
      </c>
      <c r="B91">
        <v>2.3</v>
      </c>
      <c r="C91" t="s">
        <v>167</v>
      </c>
    </row>
    <row r="92" spans="1:3" ht="12.75">
      <c r="A92">
        <v>15350</v>
      </c>
      <c r="B92">
        <v>2.9</v>
      </c>
      <c r="C92" t="s">
        <v>165</v>
      </c>
    </row>
    <row r="93" spans="1:3" ht="12.75">
      <c r="A93">
        <v>15351</v>
      </c>
      <c r="B93">
        <v>4.2</v>
      </c>
      <c r="C93" t="s">
        <v>165</v>
      </c>
    </row>
    <row r="94" spans="1:3" ht="12.75">
      <c r="A94">
        <v>15352</v>
      </c>
      <c r="B94">
        <v>2.9</v>
      </c>
      <c r="C94" t="s">
        <v>163</v>
      </c>
    </row>
    <row r="95" spans="1:3" ht="12.75">
      <c r="A95">
        <v>15353</v>
      </c>
      <c r="B95">
        <v>10.6</v>
      </c>
      <c r="C95" t="s">
        <v>165</v>
      </c>
    </row>
    <row r="96" spans="1:3" ht="12.75">
      <c r="A96">
        <v>15354</v>
      </c>
      <c r="B96">
        <v>0.3</v>
      </c>
      <c r="C96" t="s">
        <v>168</v>
      </c>
    </row>
    <row r="97" spans="1:3" ht="12.75">
      <c r="A97">
        <v>15355</v>
      </c>
      <c r="B97">
        <v>5.2</v>
      </c>
      <c r="C97" t="s">
        <v>167</v>
      </c>
    </row>
    <row r="98" spans="1:3" ht="12.75">
      <c r="A98">
        <v>15356</v>
      </c>
      <c r="B98">
        <v>2</v>
      </c>
      <c r="C98" t="s">
        <v>169</v>
      </c>
    </row>
    <row r="99" spans="1:3" ht="12.75">
      <c r="A99">
        <v>15357</v>
      </c>
      <c r="B99">
        <v>11.8</v>
      </c>
      <c r="C99" t="s">
        <v>169</v>
      </c>
    </row>
    <row r="100" spans="1:3" ht="12.75">
      <c r="A100">
        <v>15358</v>
      </c>
      <c r="B100">
        <v>14.6</v>
      </c>
      <c r="C100" t="s">
        <v>170</v>
      </c>
    </row>
    <row r="101" spans="1:3" ht="12.75">
      <c r="A101">
        <v>15359</v>
      </c>
      <c r="B101">
        <v>4.2</v>
      </c>
      <c r="C101" t="s">
        <v>169</v>
      </c>
    </row>
    <row r="102" spans="1:3" ht="12.75">
      <c r="A102">
        <v>15360</v>
      </c>
      <c r="B102">
        <v>9.3</v>
      </c>
      <c r="C102" t="s">
        <v>167</v>
      </c>
    </row>
    <row r="103" spans="1:3" ht="12.75">
      <c r="A103">
        <v>15361</v>
      </c>
      <c r="B103">
        <v>0.9</v>
      </c>
      <c r="C103" t="s">
        <v>171</v>
      </c>
    </row>
    <row r="104" spans="1:3" ht="12.75">
      <c r="A104">
        <v>15362</v>
      </c>
      <c r="B104">
        <v>4.2</v>
      </c>
      <c r="C104" t="s">
        <v>172</v>
      </c>
    </row>
    <row r="105" spans="1:3" ht="12.75">
      <c r="A105">
        <v>15363</v>
      </c>
      <c r="B105">
        <v>0.5</v>
      </c>
      <c r="C105" t="s">
        <v>171</v>
      </c>
    </row>
    <row r="106" spans="1:3" ht="12.75">
      <c r="A106">
        <v>15364</v>
      </c>
      <c r="B106">
        <v>1.5</v>
      </c>
      <c r="C106" t="s">
        <v>173</v>
      </c>
    </row>
    <row r="107" spans="1:3" ht="12.75">
      <c r="A107">
        <v>15365</v>
      </c>
      <c r="B107">
        <v>2.9</v>
      </c>
      <c r="C107" t="s">
        <v>174</v>
      </c>
    </row>
    <row r="108" spans="1:3" ht="12.75">
      <c r="A108">
        <v>15366</v>
      </c>
      <c r="B108">
        <v>3.3</v>
      </c>
      <c r="C108" t="s">
        <v>175</v>
      </c>
    </row>
    <row r="109" spans="1:3" ht="12.75">
      <c r="A109">
        <v>15367</v>
      </c>
      <c r="B109">
        <v>1.1</v>
      </c>
      <c r="C109" t="s">
        <v>175</v>
      </c>
    </row>
    <row r="110" spans="1:3" ht="12.75">
      <c r="A110">
        <v>15368</v>
      </c>
      <c r="B110">
        <v>0.4</v>
      </c>
      <c r="C110" t="s">
        <v>175</v>
      </c>
    </row>
    <row r="111" spans="1:3" ht="12.75">
      <c r="A111">
        <v>15369</v>
      </c>
      <c r="B111">
        <v>2.5</v>
      </c>
      <c r="C111" t="s">
        <v>175</v>
      </c>
    </row>
    <row r="112" spans="1:3" ht="12.75">
      <c r="A112">
        <v>15370</v>
      </c>
      <c r="B112">
        <v>2.9</v>
      </c>
      <c r="C112" t="s">
        <v>175</v>
      </c>
    </row>
    <row r="113" spans="1:3" ht="12.75">
      <c r="A113">
        <v>15371</v>
      </c>
      <c r="B113">
        <v>0.5</v>
      </c>
      <c r="C113" t="s">
        <v>175</v>
      </c>
    </row>
    <row r="114" spans="1:3" ht="12.75">
      <c r="A114">
        <v>15372</v>
      </c>
      <c r="B114">
        <v>0.8</v>
      </c>
      <c r="C114" t="s">
        <v>175</v>
      </c>
    </row>
    <row r="115" spans="1:3" ht="12.75">
      <c r="A115">
        <v>15373</v>
      </c>
      <c r="B115">
        <v>0.6</v>
      </c>
      <c r="C115" t="s">
        <v>175</v>
      </c>
    </row>
    <row r="116" spans="1:3" ht="12.75">
      <c r="A116">
        <v>15374</v>
      </c>
      <c r="B116">
        <v>1</v>
      </c>
      <c r="C116" t="s">
        <v>175</v>
      </c>
    </row>
    <row r="117" spans="1:3" ht="12.75">
      <c r="A117">
        <v>15375</v>
      </c>
      <c r="B117">
        <v>0.4</v>
      </c>
      <c r="C117" t="s">
        <v>175</v>
      </c>
    </row>
    <row r="118" spans="1:3" ht="12.75">
      <c r="A118">
        <v>15376</v>
      </c>
      <c r="B118">
        <v>1</v>
      </c>
      <c r="C118" t="s">
        <v>175</v>
      </c>
    </row>
    <row r="119" spans="1:3" ht="12.75">
      <c r="A119">
        <v>15377</v>
      </c>
      <c r="B119">
        <v>0.5</v>
      </c>
      <c r="C119" t="s">
        <v>175</v>
      </c>
    </row>
    <row r="120" spans="1:3" ht="12.75">
      <c r="A120">
        <v>15378</v>
      </c>
      <c r="B120">
        <v>3.3</v>
      </c>
      <c r="C120" t="s">
        <v>167</v>
      </c>
    </row>
    <row r="121" spans="1:3" ht="12.75">
      <c r="A121">
        <v>15379</v>
      </c>
      <c r="B121">
        <v>64.3</v>
      </c>
      <c r="C121" t="s">
        <v>176</v>
      </c>
    </row>
    <row r="122" spans="1:3" ht="12.75">
      <c r="A122">
        <v>15380</v>
      </c>
      <c r="B122">
        <v>5.2</v>
      </c>
      <c r="C122" t="s">
        <v>176</v>
      </c>
    </row>
    <row r="123" spans="1:3" ht="12.75">
      <c r="A123">
        <v>15381</v>
      </c>
      <c r="B123">
        <v>0.3</v>
      </c>
      <c r="C123" t="s">
        <v>177</v>
      </c>
    </row>
    <row r="124" spans="1:3" ht="12.75">
      <c r="A124">
        <v>15382</v>
      </c>
      <c r="B124">
        <v>3.2</v>
      </c>
      <c r="C124" t="s">
        <v>178</v>
      </c>
    </row>
    <row r="125" spans="1:3" ht="12.75">
      <c r="A125">
        <v>15383</v>
      </c>
      <c r="B125">
        <v>1.4</v>
      </c>
      <c r="C125" t="s">
        <v>179</v>
      </c>
    </row>
    <row r="126" spans="1:3" ht="12.75">
      <c r="A126">
        <v>15384</v>
      </c>
      <c r="B126">
        <v>1.4</v>
      </c>
      <c r="C126" t="s">
        <v>180</v>
      </c>
    </row>
    <row r="127" spans="1:3" ht="12.75">
      <c r="A127">
        <v>15385</v>
      </c>
      <c r="B127">
        <v>8.7</v>
      </c>
      <c r="C127" t="s">
        <v>181</v>
      </c>
    </row>
    <row r="128" spans="1:3" ht="12.75">
      <c r="A128">
        <v>15386</v>
      </c>
      <c r="B128">
        <v>7.5</v>
      </c>
      <c r="C128" t="s">
        <v>178</v>
      </c>
    </row>
    <row r="129" spans="1:3" ht="12.75">
      <c r="A129">
        <v>15387</v>
      </c>
      <c r="B129">
        <v>2</v>
      </c>
      <c r="C129" t="s">
        <v>182</v>
      </c>
    </row>
    <row r="130" spans="1:3" ht="12.75">
      <c r="A130">
        <v>15388</v>
      </c>
      <c r="B130">
        <v>9</v>
      </c>
      <c r="C130" t="s">
        <v>183</v>
      </c>
    </row>
    <row r="131" spans="1:3" ht="12.75">
      <c r="A131">
        <v>15389</v>
      </c>
      <c r="B131">
        <v>2.8</v>
      </c>
      <c r="C131" t="s">
        <v>159</v>
      </c>
    </row>
    <row r="132" spans="1:3" ht="12.75">
      <c r="A132">
        <v>15390</v>
      </c>
      <c r="B132">
        <v>3.5</v>
      </c>
      <c r="C132" t="s">
        <v>184</v>
      </c>
    </row>
    <row r="133" spans="1:3" ht="12.75">
      <c r="A133">
        <v>15391</v>
      </c>
      <c r="B133">
        <v>0.3</v>
      </c>
      <c r="C133" t="s">
        <v>185</v>
      </c>
    </row>
    <row r="134" spans="1:3" ht="12.75">
      <c r="A134">
        <v>15392</v>
      </c>
      <c r="B134">
        <v>0.4</v>
      </c>
      <c r="C134" t="s">
        <v>186</v>
      </c>
    </row>
    <row r="135" spans="1:3" ht="12.75">
      <c r="A135">
        <v>15405</v>
      </c>
      <c r="B135">
        <v>513.1</v>
      </c>
      <c r="C135" t="s">
        <v>187</v>
      </c>
    </row>
    <row r="136" spans="1:3" ht="12.75">
      <c r="A136">
        <v>15415</v>
      </c>
      <c r="B136">
        <v>269.4</v>
      </c>
      <c r="C136" t="s">
        <v>188</v>
      </c>
    </row>
    <row r="137" spans="1:3" ht="12.75">
      <c r="A137">
        <v>15417</v>
      </c>
      <c r="B137">
        <v>1.3</v>
      </c>
      <c r="C137" t="s">
        <v>189</v>
      </c>
    </row>
    <row r="138" spans="1:3" ht="12.75">
      <c r="A138">
        <v>15418</v>
      </c>
      <c r="B138">
        <v>1141</v>
      </c>
      <c r="C138" t="s">
        <v>190</v>
      </c>
    </row>
    <row r="139" spans="1:3" ht="12.75">
      <c r="A139">
        <v>15419</v>
      </c>
      <c r="B139">
        <v>17.7</v>
      </c>
      <c r="C139" t="s">
        <v>191</v>
      </c>
    </row>
    <row r="140" spans="1:3" ht="12.75">
      <c r="A140">
        <v>15425</v>
      </c>
      <c r="B140">
        <v>136.3</v>
      </c>
      <c r="C140" t="s">
        <v>192</v>
      </c>
    </row>
    <row r="141" spans="1:3" ht="12.75">
      <c r="A141">
        <v>15426</v>
      </c>
      <c r="B141">
        <v>223.6</v>
      </c>
      <c r="C141" t="s">
        <v>192</v>
      </c>
    </row>
    <row r="142" spans="1:3" ht="12.75">
      <c r="A142">
        <v>15427</v>
      </c>
      <c r="B142">
        <v>115.9</v>
      </c>
      <c r="C142" t="s">
        <v>192</v>
      </c>
    </row>
    <row r="143" spans="1:3" ht="12.75">
      <c r="A143">
        <v>15435</v>
      </c>
      <c r="B143">
        <v>206.8</v>
      </c>
      <c r="C143" t="s">
        <v>193</v>
      </c>
    </row>
    <row r="144" spans="1:3" ht="12.75">
      <c r="A144">
        <v>15436</v>
      </c>
      <c r="B144">
        <v>3.5</v>
      </c>
      <c r="C144" t="s">
        <v>194</v>
      </c>
    </row>
    <row r="145" spans="1:3" ht="12.75">
      <c r="A145">
        <v>15437</v>
      </c>
      <c r="B145">
        <v>1</v>
      </c>
      <c r="C145" t="s">
        <v>195</v>
      </c>
    </row>
    <row r="146" spans="1:3" ht="12.75">
      <c r="A146">
        <v>15445</v>
      </c>
      <c r="B146">
        <v>287.2</v>
      </c>
      <c r="C146" t="s">
        <v>196</v>
      </c>
    </row>
    <row r="147" spans="1:3" ht="12.75">
      <c r="A147">
        <v>15455</v>
      </c>
      <c r="B147">
        <v>937.2</v>
      </c>
      <c r="C147" t="s">
        <v>197</v>
      </c>
    </row>
    <row r="148" spans="1:3" ht="12.75">
      <c r="A148">
        <v>15459</v>
      </c>
      <c r="B148">
        <v>5854</v>
      </c>
      <c r="C148" t="s">
        <v>198</v>
      </c>
    </row>
    <row r="149" spans="1:3" ht="12.75">
      <c r="A149">
        <v>15465</v>
      </c>
      <c r="B149">
        <v>376</v>
      </c>
      <c r="C149" t="s">
        <v>199</v>
      </c>
    </row>
    <row r="150" spans="1:3" ht="12.75">
      <c r="A150">
        <v>15466</v>
      </c>
      <c r="B150">
        <v>119.2</v>
      </c>
      <c r="C150" t="s">
        <v>200</v>
      </c>
    </row>
    <row r="151" spans="1:3" ht="12.75">
      <c r="A151">
        <v>15467</v>
      </c>
      <c r="B151">
        <v>1.1</v>
      </c>
      <c r="C151" t="s">
        <v>201</v>
      </c>
    </row>
    <row r="152" spans="1:3" ht="12.75">
      <c r="A152">
        <v>15468</v>
      </c>
      <c r="B152">
        <v>1.3</v>
      </c>
      <c r="C152" t="s">
        <v>202</v>
      </c>
    </row>
    <row r="153" spans="1:3" ht="12.75">
      <c r="A153">
        <v>15475</v>
      </c>
      <c r="B153">
        <v>406.8</v>
      </c>
      <c r="C153" t="s">
        <v>203</v>
      </c>
    </row>
    <row r="154" spans="1:3" ht="12.75">
      <c r="A154">
        <v>15476</v>
      </c>
      <c r="B154">
        <v>266.3</v>
      </c>
      <c r="C154" t="s">
        <v>204</v>
      </c>
    </row>
    <row r="155" spans="1:3" ht="12.75">
      <c r="A155">
        <v>15485</v>
      </c>
      <c r="B155">
        <v>104.9</v>
      </c>
      <c r="C155" t="s">
        <v>205</v>
      </c>
    </row>
    <row r="156" spans="1:3" ht="12.75">
      <c r="A156">
        <v>15486</v>
      </c>
      <c r="B156">
        <v>46.8</v>
      </c>
      <c r="C156" t="s">
        <v>206</v>
      </c>
    </row>
    <row r="157" spans="1:3" ht="12.75">
      <c r="A157">
        <v>15495</v>
      </c>
      <c r="B157">
        <v>908.9</v>
      </c>
      <c r="C157" t="s">
        <v>207</v>
      </c>
    </row>
    <row r="158" spans="1:3" ht="12.75">
      <c r="A158">
        <v>15498</v>
      </c>
      <c r="B158">
        <v>2340</v>
      </c>
      <c r="C158" t="s">
        <v>116</v>
      </c>
    </row>
    <row r="159" spans="1:3" ht="12.75">
      <c r="A159">
        <v>15499</v>
      </c>
      <c r="B159">
        <v>2024</v>
      </c>
      <c r="C159" t="s">
        <v>208</v>
      </c>
    </row>
    <row r="160" spans="1:3" ht="12.75">
      <c r="A160">
        <v>15505</v>
      </c>
      <c r="B160">
        <v>1147</v>
      </c>
      <c r="C160" t="s">
        <v>209</v>
      </c>
    </row>
    <row r="161" spans="1:3" ht="12.75">
      <c r="A161">
        <v>15506</v>
      </c>
      <c r="B161">
        <v>22.9</v>
      </c>
      <c r="C161" t="s">
        <v>209</v>
      </c>
    </row>
    <row r="162" spans="1:3" ht="12.75">
      <c r="A162">
        <v>15507</v>
      </c>
      <c r="B162">
        <v>3.9</v>
      </c>
      <c r="C162" t="s">
        <v>210</v>
      </c>
    </row>
    <row r="163" spans="1:3" ht="12.75">
      <c r="A163">
        <v>15508</v>
      </c>
      <c r="B163">
        <v>1.4</v>
      </c>
      <c r="C163" t="s">
        <v>209</v>
      </c>
    </row>
    <row r="164" spans="1:3" ht="12.75">
      <c r="A164">
        <v>15515</v>
      </c>
      <c r="B164">
        <v>144.7</v>
      </c>
      <c r="C164" t="s">
        <v>211</v>
      </c>
    </row>
    <row r="165" spans="1:3" ht="12.75">
      <c r="A165">
        <v>15528</v>
      </c>
      <c r="B165">
        <v>4.7</v>
      </c>
      <c r="C165" t="s">
        <v>212</v>
      </c>
    </row>
    <row r="166" spans="1:3" ht="12.75">
      <c r="A166">
        <v>15529</v>
      </c>
      <c r="B166">
        <v>1531</v>
      </c>
      <c r="C166" t="s">
        <v>213</v>
      </c>
    </row>
    <row r="167" spans="1:3" ht="12.75">
      <c r="A167">
        <v>15535</v>
      </c>
      <c r="B167">
        <v>404.4</v>
      </c>
      <c r="C167" t="s">
        <v>214</v>
      </c>
    </row>
    <row r="168" spans="1:3" ht="12.75">
      <c r="A168">
        <v>15536</v>
      </c>
      <c r="B168">
        <v>317.2</v>
      </c>
      <c r="C168" t="s">
        <v>215</v>
      </c>
    </row>
    <row r="169" spans="1:3" ht="12.75">
      <c r="A169">
        <v>15537</v>
      </c>
      <c r="B169">
        <v>1.9</v>
      </c>
      <c r="C169" t="s">
        <v>216</v>
      </c>
    </row>
    <row r="170" spans="1:3" ht="12.75">
      <c r="A170">
        <v>15538</v>
      </c>
      <c r="B170">
        <v>2.6</v>
      </c>
      <c r="C170" t="s">
        <v>215</v>
      </c>
    </row>
    <row r="171" spans="1:3" ht="12.75">
      <c r="A171">
        <v>15545</v>
      </c>
      <c r="B171">
        <v>746.6</v>
      </c>
      <c r="C171" t="s">
        <v>217</v>
      </c>
    </row>
    <row r="172" spans="1:3" ht="12.75">
      <c r="A172">
        <v>15546</v>
      </c>
      <c r="B172">
        <v>27.8</v>
      </c>
      <c r="C172" t="s">
        <v>218</v>
      </c>
    </row>
    <row r="173" spans="1:3" ht="12.75">
      <c r="A173">
        <v>15547</v>
      </c>
      <c r="B173">
        <v>20.1</v>
      </c>
      <c r="C173" t="s">
        <v>218</v>
      </c>
    </row>
    <row r="174" spans="1:3" ht="12.75">
      <c r="A174">
        <v>15548</v>
      </c>
      <c r="B174">
        <v>3.3</v>
      </c>
      <c r="C174" t="s">
        <v>217</v>
      </c>
    </row>
    <row r="175" spans="1:3" ht="12.75">
      <c r="A175">
        <v>15555</v>
      </c>
      <c r="B175">
        <v>9614</v>
      </c>
      <c r="C175" t="s">
        <v>219</v>
      </c>
    </row>
    <row r="176" spans="1:3" ht="12.75">
      <c r="A176">
        <v>15556</v>
      </c>
      <c r="B176">
        <v>1542</v>
      </c>
      <c r="C176" t="s">
        <v>220</v>
      </c>
    </row>
    <row r="177" spans="1:3" ht="12.75">
      <c r="A177">
        <v>15557</v>
      </c>
      <c r="B177">
        <v>2518</v>
      </c>
      <c r="C177" t="s">
        <v>220</v>
      </c>
    </row>
    <row r="178" spans="1:3" ht="12.75">
      <c r="A178">
        <v>15558</v>
      </c>
      <c r="B178">
        <v>1333</v>
      </c>
      <c r="C178" t="s">
        <v>221</v>
      </c>
    </row>
    <row r="179" spans="1:3" ht="12.75">
      <c r="A179">
        <v>15565</v>
      </c>
      <c r="B179">
        <v>822.6</v>
      </c>
      <c r="C179" t="s">
        <v>222</v>
      </c>
    </row>
    <row r="180" spans="1:3" ht="12.75">
      <c r="A180">
        <v>15595</v>
      </c>
      <c r="B180">
        <v>237.6</v>
      </c>
      <c r="C180" t="s">
        <v>223</v>
      </c>
    </row>
    <row r="181" spans="1:3" ht="12.75">
      <c r="A181">
        <v>15596</v>
      </c>
      <c r="B181">
        <v>224.8</v>
      </c>
      <c r="C181" t="s">
        <v>223</v>
      </c>
    </row>
    <row r="182" spans="1:3" ht="12.75">
      <c r="A182">
        <v>15597</v>
      </c>
      <c r="B182">
        <v>145.7</v>
      </c>
      <c r="C182" t="s">
        <v>224</v>
      </c>
    </row>
    <row r="183" spans="1:3" ht="12.75">
      <c r="A183">
        <v>15598</v>
      </c>
      <c r="B183">
        <v>135.7</v>
      </c>
      <c r="C183" t="s">
        <v>225</v>
      </c>
    </row>
    <row r="184" spans="1:3" ht="12.75">
      <c r="A184">
        <v>15605</v>
      </c>
      <c r="B184">
        <v>6.1</v>
      </c>
      <c r="C184" t="s">
        <v>226</v>
      </c>
    </row>
    <row r="185" spans="1:3" ht="12.75">
      <c r="A185">
        <v>15606</v>
      </c>
      <c r="B185">
        <v>10.1</v>
      </c>
      <c r="C185" t="s">
        <v>227</v>
      </c>
    </row>
    <row r="186" spans="1:3" ht="12.75">
      <c r="A186">
        <v>15607</v>
      </c>
      <c r="B186">
        <v>14.8</v>
      </c>
      <c r="C186" t="s">
        <v>228</v>
      </c>
    </row>
    <row r="187" spans="1:3" ht="12.75">
      <c r="A187">
        <v>15608</v>
      </c>
      <c r="B187">
        <v>1.2</v>
      </c>
      <c r="C187" t="s">
        <v>229</v>
      </c>
    </row>
    <row r="188" spans="1:3" ht="12.75">
      <c r="A188">
        <v>15609</v>
      </c>
      <c r="B188">
        <v>1.1</v>
      </c>
      <c r="C188" t="s">
        <v>230</v>
      </c>
    </row>
    <row r="189" spans="1:3" ht="12.75">
      <c r="A189">
        <v>15610</v>
      </c>
      <c r="B189">
        <v>1.5</v>
      </c>
      <c r="C189" t="s">
        <v>226</v>
      </c>
    </row>
    <row r="190" spans="1:3" ht="12.75">
      <c r="A190">
        <v>15612</v>
      </c>
      <c r="B190">
        <v>5.9</v>
      </c>
      <c r="C190" t="s">
        <v>231</v>
      </c>
    </row>
    <row r="191" spans="1:3" ht="12.75">
      <c r="A191">
        <v>15613</v>
      </c>
      <c r="B191">
        <v>1</v>
      </c>
      <c r="C191" t="s">
        <v>231</v>
      </c>
    </row>
    <row r="192" spans="1:3" ht="12.75">
      <c r="A192">
        <v>15614</v>
      </c>
      <c r="B192">
        <v>9.7</v>
      </c>
      <c r="C192" t="s">
        <v>232</v>
      </c>
    </row>
    <row r="193" spans="1:3" ht="12.75">
      <c r="A193">
        <v>15615</v>
      </c>
      <c r="B193">
        <v>1.7</v>
      </c>
      <c r="C193" t="s">
        <v>231</v>
      </c>
    </row>
    <row r="194" spans="1:3" ht="12.75">
      <c r="A194">
        <v>15616</v>
      </c>
      <c r="B194">
        <v>8</v>
      </c>
      <c r="C194" t="s">
        <v>231</v>
      </c>
    </row>
    <row r="195" spans="1:3" ht="12.75">
      <c r="A195">
        <v>15617</v>
      </c>
      <c r="B195">
        <v>3.1</v>
      </c>
      <c r="C195" t="s">
        <v>233</v>
      </c>
    </row>
    <row r="196" spans="1:3" ht="12.75">
      <c r="A196">
        <v>15618</v>
      </c>
      <c r="B196">
        <v>0.8</v>
      </c>
      <c r="C196" t="s">
        <v>233</v>
      </c>
    </row>
    <row r="197" spans="1:3" ht="12.75">
      <c r="A197">
        <v>15619</v>
      </c>
      <c r="B197">
        <v>0.6</v>
      </c>
      <c r="C197" t="s">
        <v>233</v>
      </c>
    </row>
    <row r="198" spans="1:3" ht="12.75">
      <c r="A198">
        <v>15620</v>
      </c>
      <c r="B198">
        <v>6.6</v>
      </c>
      <c r="C198" t="s">
        <v>231</v>
      </c>
    </row>
    <row r="199" spans="1:3" ht="12.75">
      <c r="A199">
        <v>15621</v>
      </c>
      <c r="B199">
        <v>1.6</v>
      </c>
      <c r="C199" t="s">
        <v>231</v>
      </c>
    </row>
    <row r="200" spans="1:3" ht="12.75">
      <c r="A200">
        <v>15622</v>
      </c>
      <c r="B200">
        <v>29.5</v>
      </c>
      <c r="C200" t="s">
        <v>234</v>
      </c>
    </row>
    <row r="201" spans="1:3" ht="12.75">
      <c r="A201">
        <v>15623</v>
      </c>
      <c r="B201">
        <v>3</v>
      </c>
      <c r="C201" t="s">
        <v>231</v>
      </c>
    </row>
    <row r="202" spans="1:3" ht="12.75">
      <c r="A202">
        <v>15624</v>
      </c>
      <c r="B202">
        <v>0.2</v>
      </c>
      <c r="C202" t="s">
        <v>231</v>
      </c>
    </row>
    <row r="203" spans="1:3" ht="12.75">
      <c r="A203">
        <v>15625</v>
      </c>
      <c r="B203">
        <v>0.5</v>
      </c>
      <c r="C203" t="s">
        <v>233</v>
      </c>
    </row>
    <row r="204" spans="1:3" ht="12.75">
      <c r="A204">
        <v>15626</v>
      </c>
      <c r="B204">
        <v>0.6</v>
      </c>
      <c r="C204" t="s">
        <v>231</v>
      </c>
    </row>
    <row r="205" spans="1:3" ht="12.75">
      <c r="A205">
        <v>15627</v>
      </c>
      <c r="B205">
        <v>0.4</v>
      </c>
      <c r="C205" t="s">
        <v>233</v>
      </c>
    </row>
    <row r="206" spans="1:3" ht="12.75">
      <c r="A206">
        <v>15628</v>
      </c>
      <c r="B206">
        <v>0.4</v>
      </c>
      <c r="C206" t="s">
        <v>233</v>
      </c>
    </row>
    <row r="207" spans="1:3" ht="12.75">
      <c r="A207">
        <v>15629</v>
      </c>
      <c r="B207">
        <v>0.4</v>
      </c>
      <c r="C207" t="s">
        <v>233</v>
      </c>
    </row>
    <row r="208" spans="1:3" ht="12.75">
      <c r="A208">
        <v>15630</v>
      </c>
      <c r="B208">
        <v>23.2</v>
      </c>
      <c r="C208" t="s">
        <v>234</v>
      </c>
    </row>
    <row r="209" spans="1:3" ht="12.75">
      <c r="A209">
        <v>15632</v>
      </c>
      <c r="B209">
        <v>2.3</v>
      </c>
      <c r="C209" t="s">
        <v>231</v>
      </c>
    </row>
    <row r="210" spans="1:3" ht="12.75">
      <c r="A210">
        <v>15633</v>
      </c>
      <c r="B210">
        <v>7.4</v>
      </c>
      <c r="C210" t="s">
        <v>232</v>
      </c>
    </row>
    <row r="211" spans="1:3" ht="12.75">
      <c r="A211">
        <v>15634</v>
      </c>
      <c r="B211">
        <v>5.2</v>
      </c>
      <c r="C211" t="s">
        <v>232</v>
      </c>
    </row>
    <row r="212" spans="1:3" ht="12.75">
      <c r="A212">
        <v>15635</v>
      </c>
      <c r="B212">
        <v>0.5</v>
      </c>
      <c r="C212" t="s">
        <v>235</v>
      </c>
    </row>
    <row r="213" spans="1:3" ht="12.75">
      <c r="A213">
        <v>15636</v>
      </c>
      <c r="B213">
        <v>336.7</v>
      </c>
      <c r="C213" t="s">
        <v>236</v>
      </c>
    </row>
    <row r="214" spans="1:3" ht="12.75">
      <c r="A214">
        <v>15637</v>
      </c>
      <c r="B214">
        <v>0.9</v>
      </c>
      <c r="C214" t="s">
        <v>233</v>
      </c>
    </row>
    <row r="215" spans="1:3" ht="12.75">
      <c r="A215">
        <v>15638</v>
      </c>
      <c r="B215">
        <v>3.6</v>
      </c>
      <c r="C215" t="s">
        <v>231</v>
      </c>
    </row>
    <row r="216" spans="1:3" ht="12.75">
      <c r="A216">
        <v>15639</v>
      </c>
      <c r="B216">
        <v>7</v>
      </c>
      <c r="C216" t="s">
        <v>236</v>
      </c>
    </row>
    <row r="217" spans="1:3" ht="12.75">
      <c r="A217">
        <v>15640</v>
      </c>
      <c r="B217">
        <v>0.5</v>
      </c>
      <c r="C217" t="s">
        <v>237</v>
      </c>
    </row>
    <row r="218" spans="1:3" ht="12.75">
      <c r="A218">
        <v>15641</v>
      </c>
      <c r="B218">
        <v>6.9</v>
      </c>
      <c r="C218" t="s">
        <v>231</v>
      </c>
    </row>
    <row r="219" spans="1:3" ht="12.75">
      <c r="A219">
        <v>15642</v>
      </c>
      <c r="B219">
        <v>1.9</v>
      </c>
      <c r="C219" t="s">
        <v>233</v>
      </c>
    </row>
    <row r="220" spans="1:3" ht="12.75">
      <c r="A220">
        <v>15643</v>
      </c>
      <c r="B220">
        <v>17.9</v>
      </c>
      <c r="C220" t="s">
        <v>234</v>
      </c>
    </row>
    <row r="221" spans="1:3" ht="12.75">
      <c r="A221">
        <v>15644</v>
      </c>
      <c r="B221">
        <v>0.4</v>
      </c>
      <c r="C221" t="s">
        <v>233</v>
      </c>
    </row>
    <row r="222" spans="1:3" ht="12.75">
      <c r="A222">
        <v>15645</v>
      </c>
      <c r="B222">
        <v>0.5</v>
      </c>
      <c r="C222" t="s">
        <v>233</v>
      </c>
    </row>
    <row r="223" spans="1:3" ht="12.75">
      <c r="A223">
        <v>15647</v>
      </c>
      <c r="B223">
        <v>58.2</v>
      </c>
      <c r="C223" t="s">
        <v>234</v>
      </c>
    </row>
    <row r="224" spans="1:3" ht="12.75">
      <c r="A224">
        <v>15648</v>
      </c>
      <c r="B224">
        <v>9.1</v>
      </c>
      <c r="C224" t="s">
        <v>238</v>
      </c>
    </row>
    <row r="225" spans="1:3" ht="12.75">
      <c r="A225">
        <v>15649</v>
      </c>
      <c r="B225">
        <v>6.2</v>
      </c>
      <c r="C225" t="s">
        <v>239</v>
      </c>
    </row>
    <row r="226" spans="1:3" ht="12.75">
      <c r="A226">
        <v>15650</v>
      </c>
      <c r="B226">
        <v>3.4</v>
      </c>
      <c r="C226" t="s">
        <v>240</v>
      </c>
    </row>
    <row r="227" spans="1:3" ht="12.75">
      <c r="A227">
        <v>15651</v>
      </c>
      <c r="B227">
        <v>1.6</v>
      </c>
      <c r="C227" t="s">
        <v>239</v>
      </c>
    </row>
    <row r="228" spans="1:3" ht="12.75">
      <c r="A228">
        <v>15652</v>
      </c>
      <c r="B228">
        <v>0.7</v>
      </c>
      <c r="C228" t="s">
        <v>240</v>
      </c>
    </row>
    <row r="229" spans="1:3" ht="12.75">
      <c r="A229">
        <v>15653</v>
      </c>
      <c r="B229">
        <v>0.4</v>
      </c>
      <c r="C229" t="s">
        <v>240</v>
      </c>
    </row>
    <row r="230" spans="1:3" ht="12.75">
      <c r="A230">
        <v>15654</v>
      </c>
      <c r="B230">
        <v>0.2</v>
      </c>
      <c r="C230" t="s">
        <v>240</v>
      </c>
    </row>
    <row r="231" spans="1:3" ht="12.75">
      <c r="A231">
        <v>15655</v>
      </c>
      <c r="B231">
        <v>0.4</v>
      </c>
      <c r="C231" t="s">
        <v>240</v>
      </c>
    </row>
    <row r="232" spans="1:3" ht="12.75">
      <c r="A232">
        <v>15656</v>
      </c>
      <c r="B232">
        <v>0.2</v>
      </c>
      <c r="C232" t="s">
        <v>240</v>
      </c>
    </row>
    <row r="233" spans="1:3" ht="12.75">
      <c r="A233">
        <v>15658</v>
      </c>
      <c r="B233">
        <v>11.6</v>
      </c>
      <c r="C233" t="s">
        <v>231</v>
      </c>
    </row>
    <row r="234" spans="1:3" ht="12.75">
      <c r="A234">
        <v>15659</v>
      </c>
      <c r="B234">
        <v>12.6</v>
      </c>
      <c r="C234" t="s">
        <v>231</v>
      </c>
    </row>
    <row r="235" spans="1:3" ht="12.75">
      <c r="A235">
        <v>15660</v>
      </c>
      <c r="B235">
        <v>8.9</v>
      </c>
      <c r="C235" t="s">
        <v>237</v>
      </c>
    </row>
    <row r="236" spans="1:3" ht="12.75">
      <c r="A236">
        <v>15661</v>
      </c>
      <c r="B236">
        <v>5.9</v>
      </c>
      <c r="C236" t="s">
        <v>241</v>
      </c>
    </row>
    <row r="237" spans="1:3" ht="12.75">
      <c r="A237">
        <v>15662</v>
      </c>
      <c r="B237">
        <v>4.9</v>
      </c>
      <c r="C237" t="s">
        <v>231</v>
      </c>
    </row>
    <row r="238" spans="1:3" ht="12.75">
      <c r="A238">
        <v>15663</v>
      </c>
      <c r="B238">
        <v>10.3</v>
      </c>
      <c r="C238" t="s">
        <v>231</v>
      </c>
    </row>
    <row r="239" spans="1:3" ht="12.75">
      <c r="A239">
        <v>15664</v>
      </c>
      <c r="B239">
        <v>7.4</v>
      </c>
      <c r="C239" t="s">
        <v>231</v>
      </c>
    </row>
    <row r="240" spans="1:3" ht="12.75">
      <c r="A240">
        <v>15665</v>
      </c>
      <c r="B240">
        <v>10.2</v>
      </c>
      <c r="C240" t="s">
        <v>239</v>
      </c>
    </row>
    <row r="241" spans="1:3" ht="12.75">
      <c r="A241">
        <v>15666</v>
      </c>
      <c r="B241">
        <v>3.9</v>
      </c>
      <c r="C241" t="s">
        <v>242</v>
      </c>
    </row>
    <row r="242" spans="1:3" ht="12.75">
      <c r="A242">
        <v>15667</v>
      </c>
      <c r="B242">
        <v>1.1</v>
      </c>
      <c r="C242" t="s">
        <v>242</v>
      </c>
    </row>
    <row r="243" spans="1:3" ht="12.75">
      <c r="A243">
        <v>15668</v>
      </c>
      <c r="B243">
        <v>15.1</v>
      </c>
      <c r="C243" t="s">
        <v>241</v>
      </c>
    </row>
    <row r="244" spans="1:3" ht="12.75">
      <c r="A244">
        <v>15669</v>
      </c>
      <c r="B244">
        <v>4.4</v>
      </c>
      <c r="C244" t="s">
        <v>239</v>
      </c>
    </row>
    <row r="245" spans="1:3" ht="12.75">
      <c r="A245">
        <v>15670</v>
      </c>
      <c r="B245">
        <v>2</v>
      </c>
      <c r="C245" t="s">
        <v>231</v>
      </c>
    </row>
    <row r="246" spans="1:3" ht="12.75">
      <c r="A246">
        <v>15671</v>
      </c>
      <c r="B246">
        <v>6.1</v>
      </c>
      <c r="C246" t="s">
        <v>231</v>
      </c>
    </row>
    <row r="247" spans="1:3" ht="12.75">
      <c r="A247">
        <v>15672</v>
      </c>
      <c r="B247">
        <v>21.4</v>
      </c>
      <c r="C247" t="s">
        <v>231</v>
      </c>
    </row>
    <row r="248" spans="1:3" ht="12.75">
      <c r="A248">
        <v>15673</v>
      </c>
      <c r="B248">
        <v>5.9</v>
      </c>
      <c r="C248" t="s">
        <v>234</v>
      </c>
    </row>
    <row r="249" spans="1:3" ht="12.75">
      <c r="A249">
        <v>15674</v>
      </c>
      <c r="B249">
        <v>35.7</v>
      </c>
      <c r="C249" t="s">
        <v>241</v>
      </c>
    </row>
    <row r="250" spans="1:3" ht="12.75">
      <c r="A250">
        <v>15675</v>
      </c>
      <c r="B250">
        <v>34.5</v>
      </c>
      <c r="C250" t="s">
        <v>241</v>
      </c>
    </row>
    <row r="251" spans="1:3" ht="12.75">
      <c r="A251">
        <v>15676</v>
      </c>
      <c r="B251">
        <v>25.3</v>
      </c>
      <c r="C251" t="s">
        <v>241</v>
      </c>
    </row>
    <row r="252" spans="1:3" ht="12.75">
      <c r="A252">
        <v>15677</v>
      </c>
      <c r="B252">
        <v>6.4</v>
      </c>
      <c r="C252" t="s">
        <v>243</v>
      </c>
    </row>
    <row r="253" spans="1:3" ht="12.75">
      <c r="A253">
        <v>15678</v>
      </c>
      <c r="B253">
        <v>7.5</v>
      </c>
      <c r="C253" t="s">
        <v>239</v>
      </c>
    </row>
    <row r="254" spans="1:3" ht="12.75">
      <c r="A254">
        <v>15679</v>
      </c>
      <c r="B254">
        <v>0.7</v>
      </c>
      <c r="C254" t="s">
        <v>240</v>
      </c>
    </row>
    <row r="255" spans="1:3" ht="12.75">
      <c r="A255">
        <v>15680</v>
      </c>
      <c r="B255">
        <v>0.3</v>
      </c>
      <c r="C255" t="s">
        <v>240</v>
      </c>
    </row>
    <row r="256" spans="1:3" ht="12.75">
      <c r="A256">
        <v>15681</v>
      </c>
      <c r="B256">
        <v>0.3</v>
      </c>
      <c r="C256" t="s">
        <v>240</v>
      </c>
    </row>
    <row r="257" spans="1:3" ht="12.75">
      <c r="A257">
        <v>15682</v>
      </c>
      <c r="B257">
        <v>50.6</v>
      </c>
      <c r="C257" t="s">
        <v>244</v>
      </c>
    </row>
    <row r="258" spans="1:3" ht="12.75">
      <c r="A258">
        <v>15683</v>
      </c>
      <c r="B258">
        <v>22</v>
      </c>
      <c r="C258" t="s">
        <v>239</v>
      </c>
    </row>
    <row r="259" spans="1:3" ht="12.75">
      <c r="A259">
        <v>15684</v>
      </c>
      <c r="B259">
        <v>1.4</v>
      </c>
      <c r="C259" t="s">
        <v>245</v>
      </c>
    </row>
    <row r="260" spans="1:3" ht="12.75">
      <c r="A260">
        <v>15685</v>
      </c>
      <c r="B260">
        <v>0.8</v>
      </c>
      <c r="C260" t="s">
        <v>246</v>
      </c>
    </row>
    <row r="261" spans="1:3" ht="12.75">
      <c r="A261">
        <v>15686</v>
      </c>
      <c r="B261">
        <v>0.9</v>
      </c>
      <c r="C261" t="s">
        <v>246</v>
      </c>
    </row>
    <row r="262" spans="1:3" ht="12.75">
      <c r="A262">
        <v>15687</v>
      </c>
      <c r="B262">
        <v>1.4</v>
      </c>
      <c r="C262" t="s">
        <v>247</v>
      </c>
    </row>
    <row r="263" spans="1:3" ht="12.75">
      <c r="A263">
        <v>15688</v>
      </c>
      <c r="B263">
        <v>5.3</v>
      </c>
      <c r="C263" t="s">
        <v>247</v>
      </c>
    </row>
    <row r="264" spans="1:3" ht="12.75">
      <c r="A264">
        <v>15689</v>
      </c>
      <c r="B264">
        <v>2.8</v>
      </c>
      <c r="C264" t="s">
        <v>248</v>
      </c>
    </row>
    <row r="265" spans="1:3" ht="12.75">
      <c r="A265">
        <v>15695</v>
      </c>
      <c r="B265">
        <v>10.7</v>
      </c>
      <c r="C265" t="s">
        <v>249</v>
      </c>
    </row>
    <row r="266" spans="1:3" ht="12.75">
      <c r="A266">
        <v>15696</v>
      </c>
      <c r="B266">
        <v>12.8</v>
      </c>
      <c r="C266" t="s">
        <v>249</v>
      </c>
    </row>
    <row r="267" spans="1:3" ht="12.75">
      <c r="A267">
        <v>15697</v>
      </c>
      <c r="B267">
        <v>4.1</v>
      </c>
      <c r="C267" t="s">
        <v>250</v>
      </c>
    </row>
    <row r="268" spans="1:3" ht="12.75">
      <c r="A268">
        <v>15698</v>
      </c>
      <c r="B268">
        <v>3.9</v>
      </c>
      <c r="C268" t="s">
        <v>251</v>
      </c>
    </row>
    <row r="269" ht="12.75">
      <c r="B269" s="3">
        <f>SUM(B2:B268)</f>
        <v>58578.09999999999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511"/>
  <sheetViews>
    <sheetView zoomScalePageLayoutView="0" workbookViewId="0" topLeftCell="A1">
      <selection activeCell="D1" sqref="D1"/>
    </sheetView>
  </sheetViews>
  <sheetFormatPr defaultColWidth="12.625" defaultRowHeight="12.75"/>
  <cols>
    <col min="1" max="1" width="8.875" style="0" bestFit="1" customWidth="1"/>
    <col min="2" max="2" width="10.25390625" style="0" bestFit="1" customWidth="1"/>
    <col min="3" max="3" width="53.25390625" style="0" bestFit="1" customWidth="1"/>
  </cols>
  <sheetData>
    <row r="1" spans="1:3" ht="12.75">
      <c r="A1" s="17" t="s">
        <v>35</v>
      </c>
      <c r="B1" s="18" t="s">
        <v>36</v>
      </c>
      <c r="C1" s="18" t="s">
        <v>37</v>
      </c>
    </row>
    <row r="2" spans="1:3" ht="12.75">
      <c r="A2">
        <v>60015</v>
      </c>
      <c r="B2">
        <v>5574</v>
      </c>
      <c r="C2" t="s">
        <v>252</v>
      </c>
    </row>
    <row r="3" spans="1:3" ht="12.75">
      <c r="A3">
        <v>60016</v>
      </c>
      <c r="B3">
        <v>4307</v>
      </c>
      <c r="C3" t="s">
        <v>253</v>
      </c>
    </row>
    <row r="4" spans="1:3" ht="12.75">
      <c r="A4">
        <v>60017</v>
      </c>
      <c r="B4">
        <v>2102</v>
      </c>
      <c r="C4" t="s">
        <v>254</v>
      </c>
    </row>
    <row r="5" spans="1:3" ht="12.75">
      <c r="A5">
        <v>60018</v>
      </c>
      <c r="B5">
        <v>1501</v>
      </c>
      <c r="C5" t="s">
        <v>9</v>
      </c>
    </row>
    <row r="6" spans="1:3" ht="12.75">
      <c r="A6">
        <v>60019</v>
      </c>
      <c r="B6">
        <v>1887</v>
      </c>
      <c r="C6" t="s">
        <v>255</v>
      </c>
    </row>
    <row r="7" spans="1:3" ht="12.75">
      <c r="A7">
        <v>60025</v>
      </c>
      <c r="B7">
        <v>1836</v>
      </c>
      <c r="C7" t="s">
        <v>256</v>
      </c>
    </row>
    <row r="8" spans="1:3" ht="12.75">
      <c r="A8">
        <v>60035</v>
      </c>
      <c r="B8">
        <v>1052</v>
      </c>
      <c r="C8" t="s">
        <v>257</v>
      </c>
    </row>
    <row r="9" spans="1:3" ht="12.75">
      <c r="A9">
        <v>60055</v>
      </c>
      <c r="B9">
        <v>35.48</v>
      </c>
      <c r="C9" t="s">
        <v>258</v>
      </c>
    </row>
    <row r="10" spans="1:3" ht="12.75">
      <c r="A10">
        <v>60056</v>
      </c>
      <c r="B10">
        <v>16.07</v>
      </c>
      <c r="C10" t="s">
        <v>259</v>
      </c>
    </row>
    <row r="11" spans="1:3" ht="12.75">
      <c r="A11">
        <v>60057</v>
      </c>
      <c r="B11">
        <v>3.1</v>
      </c>
      <c r="C11" t="s">
        <v>260</v>
      </c>
    </row>
    <row r="12" spans="1:3" ht="12.75">
      <c r="A12">
        <v>60058</v>
      </c>
      <c r="B12">
        <v>2.12</v>
      </c>
      <c r="C12" t="s">
        <v>261</v>
      </c>
    </row>
    <row r="13" spans="1:3" ht="12.75">
      <c r="A13">
        <v>60059</v>
      </c>
      <c r="B13">
        <v>1.05</v>
      </c>
      <c r="C13" t="s">
        <v>262</v>
      </c>
    </row>
    <row r="14" spans="1:3" ht="12.75">
      <c r="A14">
        <v>60075</v>
      </c>
      <c r="B14">
        <v>183.8</v>
      </c>
      <c r="C14" t="s">
        <v>263</v>
      </c>
    </row>
    <row r="15" spans="1:3" ht="12.75">
      <c r="A15">
        <v>60095</v>
      </c>
      <c r="B15">
        <v>46.6</v>
      </c>
      <c r="C15" t="s">
        <v>264</v>
      </c>
    </row>
    <row r="16" spans="1:3" ht="12.75">
      <c r="A16">
        <v>60115</v>
      </c>
      <c r="B16">
        <v>132.5</v>
      </c>
      <c r="C16" t="s">
        <v>265</v>
      </c>
    </row>
    <row r="17" spans="1:3" ht="12.75">
      <c r="A17">
        <v>60135</v>
      </c>
      <c r="B17">
        <v>137.7</v>
      </c>
      <c r="C17" t="s">
        <v>266</v>
      </c>
    </row>
    <row r="18" spans="1:3" ht="12.75">
      <c r="A18">
        <v>60215</v>
      </c>
      <c r="B18">
        <v>385.8</v>
      </c>
      <c r="C18" t="s">
        <v>267</v>
      </c>
    </row>
    <row r="19" spans="1:3" ht="12.75">
      <c r="A19">
        <v>60235</v>
      </c>
      <c r="B19">
        <v>70.13</v>
      </c>
      <c r="C19" t="s">
        <v>268</v>
      </c>
    </row>
    <row r="20" spans="1:3" ht="12.75">
      <c r="A20">
        <v>60255</v>
      </c>
      <c r="B20">
        <v>871</v>
      </c>
      <c r="C20" t="s">
        <v>269</v>
      </c>
    </row>
    <row r="21" spans="1:3" ht="12.75">
      <c r="A21">
        <v>60275</v>
      </c>
      <c r="B21">
        <v>255.2</v>
      </c>
      <c r="C21" t="s">
        <v>270</v>
      </c>
    </row>
    <row r="22" spans="1:3" ht="12.75">
      <c r="A22">
        <v>60315</v>
      </c>
      <c r="B22">
        <v>787.7</v>
      </c>
      <c r="C22" t="s">
        <v>271</v>
      </c>
    </row>
    <row r="23" spans="1:3" ht="12.75">
      <c r="A23">
        <v>60335</v>
      </c>
      <c r="B23">
        <v>317.8</v>
      </c>
      <c r="C23" t="s">
        <v>272</v>
      </c>
    </row>
    <row r="24" spans="1:3" ht="12.75">
      <c r="A24">
        <v>60515</v>
      </c>
      <c r="B24">
        <v>16.74</v>
      </c>
      <c r="C24" t="s">
        <v>273</v>
      </c>
    </row>
    <row r="25" spans="1:3" ht="12.75">
      <c r="A25">
        <v>60516</v>
      </c>
      <c r="B25">
        <v>7.91</v>
      </c>
      <c r="C25" t="s">
        <v>274</v>
      </c>
    </row>
    <row r="26" spans="1:3" ht="12.75">
      <c r="A26">
        <v>60517</v>
      </c>
      <c r="B26">
        <v>1.23</v>
      </c>
      <c r="C26" t="s">
        <v>274</v>
      </c>
    </row>
    <row r="27" spans="1:3" ht="12.75">
      <c r="A27">
        <v>60518</v>
      </c>
      <c r="B27">
        <v>1.12</v>
      </c>
      <c r="C27" t="s">
        <v>274</v>
      </c>
    </row>
    <row r="28" spans="1:3" ht="12.75">
      <c r="A28">
        <v>60519</v>
      </c>
      <c r="B28">
        <v>0.5</v>
      </c>
      <c r="C28" t="s">
        <v>274</v>
      </c>
    </row>
    <row r="29" spans="1:3" ht="12.75">
      <c r="A29">
        <v>60525</v>
      </c>
      <c r="B29">
        <v>12.84</v>
      </c>
      <c r="C29" t="s">
        <v>275</v>
      </c>
    </row>
    <row r="30" spans="1:3" ht="12.75">
      <c r="A30">
        <v>60526</v>
      </c>
      <c r="B30">
        <v>8.42</v>
      </c>
      <c r="C30" t="s">
        <v>276</v>
      </c>
    </row>
    <row r="31" spans="1:3" ht="12.75">
      <c r="A31">
        <v>60527</v>
      </c>
      <c r="B31">
        <v>7.36</v>
      </c>
      <c r="C31" t="s">
        <v>277</v>
      </c>
    </row>
    <row r="32" spans="1:3" ht="12.75">
      <c r="A32">
        <v>60528</v>
      </c>
      <c r="B32">
        <v>2.94</v>
      </c>
      <c r="C32" t="s">
        <v>278</v>
      </c>
    </row>
    <row r="33" spans="1:3" ht="12.75">
      <c r="A33">
        <v>60529</v>
      </c>
      <c r="B33">
        <v>1.24</v>
      </c>
      <c r="C33" t="s">
        <v>279</v>
      </c>
    </row>
    <row r="34" spans="1:3" ht="12.75">
      <c r="A34">
        <v>60535</v>
      </c>
      <c r="B34">
        <v>7.23</v>
      </c>
      <c r="C34" t="s">
        <v>280</v>
      </c>
    </row>
    <row r="35" spans="1:3" ht="12.75">
      <c r="A35">
        <v>60615</v>
      </c>
      <c r="B35">
        <v>32.97</v>
      </c>
      <c r="C35" t="s">
        <v>281</v>
      </c>
    </row>
    <row r="36" spans="1:3" ht="12.75">
      <c r="A36">
        <v>60616</v>
      </c>
      <c r="B36">
        <v>3.4</v>
      </c>
      <c r="C36" t="s">
        <v>282</v>
      </c>
    </row>
    <row r="37" spans="1:3" ht="12.75">
      <c r="A37">
        <v>60617</v>
      </c>
      <c r="B37">
        <v>2.77</v>
      </c>
      <c r="C37" t="s">
        <v>283</v>
      </c>
    </row>
    <row r="38" spans="1:3" ht="12.75">
      <c r="A38">
        <v>60618</v>
      </c>
      <c r="B38">
        <v>21.67</v>
      </c>
      <c r="C38" t="s">
        <v>284</v>
      </c>
    </row>
    <row r="39" spans="1:3" ht="12.75">
      <c r="A39">
        <v>60619</v>
      </c>
      <c r="B39">
        <v>28</v>
      </c>
      <c r="C39" t="s">
        <v>285</v>
      </c>
    </row>
    <row r="40" spans="1:3" ht="12.75">
      <c r="A40">
        <v>60625</v>
      </c>
      <c r="B40">
        <v>117</v>
      </c>
      <c r="C40" t="s">
        <v>286</v>
      </c>
    </row>
    <row r="41" spans="1:3" ht="12.75">
      <c r="A41">
        <v>60626</v>
      </c>
      <c r="B41">
        <v>15.87</v>
      </c>
      <c r="C41" t="s">
        <v>286</v>
      </c>
    </row>
    <row r="42" spans="1:3" ht="12.75">
      <c r="A42">
        <v>60627</v>
      </c>
      <c r="B42">
        <v>12.09</v>
      </c>
      <c r="C42" t="s">
        <v>287</v>
      </c>
    </row>
    <row r="43" spans="1:3" ht="12.75">
      <c r="A43">
        <v>60628</v>
      </c>
      <c r="B43">
        <v>6.86</v>
      </c>
      <c r="C43" t="s">
        <v>288</v>
      </c>
    </row>
    <row r="44" spans="1:3" ht="12.75">
      <c r="A44">
        <v>60629</v>
      </c>
      <c r="B44">
        <v>4.92</v>
      </c>
      <c r="C44" t="s">
        <v>288</v>
      </c>
    </row>
    <row r="45" spans="1:3" ht="12.75">
      <c r="A45">
        <v>60635</v>
      </c>
      <c r="B45">
        <v>15.05</v>
      </c>
      <c r="C45" t="s">
        <v>289</v>
      </c>
    </row>
    <row r="46" spans="1:3" ht="12.75">
      <c r="A46">
        <v>60636</v>
      </c>
      <c r="B46">
        <v>35.65</v>
      </c>
      <c r="C46" t="s">
        <v>290</v>
      </c>
    </row>
    <row r="47" spans="1:3" ht="12.75">
      <c r="A47">
        <v>60637</v>
      </c>
      <c r="B47">
        <v>7.98</v>
      </c>
      <c r="C47" t="s">
        <v>291</v>
      </c>
    </row>
    <row r="48" spans="1:3" ht="12.75">
      <c r="A48">
        <v>60638</v>
      </c>
      <c r="B48">
        <v>0.72</v>
      </c>
      <c r="C48" t="s">
        <v>292</v>
      </c>
    </row>
    <row r="49" spans="1:3" ht="12.75">
      <c r="A49">
        <v>60639</v>
      </c>
      <c r="B49">
        <v>175.1</v>
      </c>
      <c r="C49" t="s">
        <v>293</v>
      </c>
    </row>
    <row r="50" spans="1:3" ht="12.75">
      <c r="A50">
        <v>60645</v>
      </c>
      <c r="B50">
        <v>33.5</v>
      </c>
      <c r="C50" t="s">
        <v>294</v>
      </c>
    </row>
    <row r="51" spans="1:3" ht="12.75">
      <c r="A51">
        <v>60646</v>
      </c>
      <c r="B51">
        <v>3.39</v>
      </c>
      <c r="C51" t="s">
        <v>294</v>
      </c>
    </row>
    <row r="52" spans="1:3" ht="12.75">
      <c r="A52">
        <v>60647</v>
      </c>
      <c r="B52">
        <v>1.76</v>
      </c>
      <c r="C52" t="s">
        <v>295</v>
      </c>
    </row>
    <row r="53" spans="1:3" ht="12.75">
      <c r="A53">
        <v>60648</v>
      </c>
      <c r="B53">
        <v>2.84</v>
      </c>
      <c r="C53" t="s">
        <v>296</v>
      </c>
    </row>
    <row r="54" spans="1:3" ht="12.75">
      <c r="A54">
        <v>60649</v>
      </c>
      <c r="B54">
        <v>1.03</v>
      </c>
      <c r="C54" t="s">
        <v>296</v>
      </c>
    </row>
    <row r="55" spans="1:3" ht="12.75">
      <c r="A55">
        <v>60655</v>
      </c>
      <c r="B55">
        <v>8.63</v>
      </c>
      <c r="C55" t="s">
        <v>297</v>
      </c>
    </row>
    <row r="56" spans="1:3" ht="12.75">
      <c r="A56">
        <v>60656</v>
      </c>
      <c r="B56">
        <v>11.23</v>
      </c>
      <c r="C56" t="s">
        <v>298</v>
      </c>
    </row>
    <row r="57" spans="1:3" ht="12.75">
      <c r="A57">
        <v>60657</v>
      </c>
      <c r="B57">
        <v>6.05</v>
      </c>
      <c r="C57" t="s">
        <v>293</v>
      </c>
    </row>
    <row r="58" spans="1:3" ht="12.75">
      <c r="A58">
        <v>60658</v>
      </c>
      <c r="B58">
        <v>5.47</v>
      </c>
      <c r="C58" t="s">
        <v>299</v>
      </c>
    </row>
    <row r="59" spans="1:3" ht="12.75">
      <c r="A59">
        <v>60659</v>
      </c>
      <c r="B59">
        <v>22.2</v>
      </c>
      <c r="C59" t="s">
        <v>300</v>
      </c>
    </row>
    <row r="60" spans="1:3" ht="12.75">
      <c r="A60">
        <v>60665</v>
      </c>
      <c r="B60">
        <v>90.1</v>
      </c>
      <c r="C60" t="s">
        <v>301</v>
      </c>
    </row>
    <row r="61" spans="1:3" ht="12.75">
      <c r="A61">
        <v>60666</v>
      </c>
      <c r="B61">
        <v>15.95</v>
      </c>
      <c r="C61" t="s">
        <v>302</v>
      </c>
    </row>
    <row r="62" spans="1:3" ht="12.75">
      <c r="A62">
        <v>60667</v>
      </c>
      <c r="B62">
        <v>7.66</v>
      </c>
      <c r="C62" t="s">
        <v>303</v>
      </c>
    </row>
    <row r="63" spans="1:3" ht="12.75">
      <c r="A63">
        <v>60668</v>
      </c>
      <c r="B63">
        <v>2.91</v>
      </c>
      <c r="C63" t="s">
        <v>302</v>
      </c>
    </row>
    <row r="64" spans="1:3" ht="12.75">
      <c r="A64">
        <v>60669</v>
      </c>
      <c r="B64">
        <v>2.54</v>
      </c>
      <c r="C64" t="s">
        <v>301</v>
      </c>
    </row>
    <row r="65" spans="1:3" ht="12.75">
      <c r="A65">
        <v>60675</v>
      </c>
      <c r="B65">
        <v>1.3</v>
      </c>
      <c r="C65" t="s">
        <v>304</v>
      </c>
    </row>
    <row r="66" spans="1:3" ht="12.75">
      <c r="A66">
        <v>60676</v>
      </c>
      <c r="B66">
        <v>8.92</v>
      </c>
      <c r="C66" t="s">
        <v>302</v>
      </c>
    </row>
    <row r="67" spans="1:3" ht="12.75">
      <c r="A67">
        <v>60677</v>
      </c>
      <c r="B67">
        <v>5.23</v>
      </c>
      <c r="C67" t="s">
        <v>296</v>
      </c>
    </row>
    <row r="68" spans="1:3" ht="12.75">
      <c r="A68">
        <v>60678</v>
      </c>
      <c r="B68">
        <v>1.25</v>
      </c>
      <c r="C68" t="s">
        <v>302</v>
      </c>
    </row>
    <row r="69" spans="1:3" ht="12.75">
      <c r="A69">
        <v>60679</v>
      </c>
      <c r="B69">
        <v>2.96</v>
      </c>
      <c r="C69" t="s">
        <v>297</v>
      </c>
    </row>
    <row r="70" spans="1:3" ht="12.75">
      <c r="A70">
        <v>61015</v>
      </c>
      <c r="B70">
        <v>1804</v>
      </c>
      <c r="C70" t="s">
        <v>305</v>
      </c>
    </row>
    <row r="71" spans="1:3" ht="12.75">
      <c r="A71">
        <v>61016</v>
      </c>
      <c r="B71">
        <v>11729</v>
      </c>
      <c r="C71" t="s">
        <v>306</v>
      </c>
    </row>
    <row r="72" spans="1:3" ht="12.75">
      <c r="A72">
        <v>61017</v>
      </c>
      <c r="B72">
        <v>2.62</v>
      </c>
      <c r="C72" t="s">
        <v>307</v>
      </c>
    </row>
    <row r="73" spans="1:3" ht="12.75">
      <c r="A73">
        <v>61135</v>
      </c>
      <c r="B73">
        <v>245.1</v>
      </c>
      <c r="C73" t="s">
        <v>308</v>
      </c>
    </row>
    <row r="74" spans="1:3" ht="12.75">
      <c r="A74">
        <v>61155</v>
      </c>
      <c r="B74">
        <v>47.59</v>
      </c>
      <c r="C74" t="s">
        <v>309</v>
      </c>
    </row>
    <row r="75" spans="1:3" ht="12.75">
      <c r="A75">
        <v>61156</v>
      </c>
      <c r="B75">
        <v>58.46</v>
      </c>
      <c r="C75" t="s">
        <v>310</v>
      </c>
    </row>
    <row r="76" spans="1:3" ht="12.75">
      <c r="A76">
        <v>61157</v>
      </c>
      <c r="B76">
        <v>11.26</v>
      </c>
      <c r="C76" t="s">
        <v>311</v>
      </c>
    </row>
    <row r="77" spans="1:3" ht="12.75">
      <c r="A77">
        <v>61158</v>
      </c>
      <c r="B77">
        <v>14.79</v>
      </c>
      <c r="C77" t="s">
        <v>311</v>
      </c>
    </row>
    <row r="78" spans="1:3" ht="12.75">
      <c r="A78">
        <v>61175</v>
      </c>
      <c r="B78">
        <v>542.7</v>
      </c>
      <c r="C78" t="s">
        <v>312</v>
      </c>
    </row>
    <row r="79" spans="1:3" ht="12.75">
      <c r="A79">
        <v>61195</v>
      </c>
      <c r="B79">
        <v>587.9</v>
      </c>
      <c r="C79" t="s">
        <v>313</v>
      </c>
    </row>
    <row r="80" spans="1:3" ht="12.75">
      <c r="A80">
        <v>61225</v>
      </c>
      <c r="B80">
        <v>3.52</v>
      </c>
      <c r="C80" t="s">
        <v>314</v>
      </c>
    </row>
    <row r="81" spans="1:3" ht="12.75">
      <c r="A81">
        <v>61226</v>
      </c>
      <c r="B81">
        <v>1.53</v>
      </c>
      <c r="C81" t="s">
        <v>315</v>
      </c>
    </row>
    <row r="82" spans="1:3" ht="12.75">
      <c r="A82">
        <v>61245</v>
      </c>
      <c r="B82">
        <v>8.25</v>
      </c>
      <c r="C82" t="s">
        <v>316</v>
      </c>
    </row>
    <row r="83" spans="1:3" ht="12.75">
      <c r="A83">
        <v>61246</v>
      </c>
      <c r="B83">
        <v>6.05</v>
      </c>
      <c r="C83" t="s">
        <v>316</v>
      </c>
    </row>
    <row r="84" spans="1:3" ht="12.75">
      <c r="A84">
        <v>61247</v>
      </c>
      <c r="B84">
        <v>2.48</v>
      </c>
      <c r="C84" t="s">
        <v>317</v>
      </c>
    </row>
    <row r="85" spans="1:3" ht="12.75">
      <c r="A85">
        <v>61248</v>
      </c>
      <c r="B85">
        <v>1.71</v>
      </c>
      <c r="C85" t="s">
        <v>318</v>
      </c>
    </row>
    <row r="86" spans="1:3" ht="12.75">
      <c r="A86">
        <v>61249</v>
      </c>
      <c r="B86">
        <v>1.17</v>
      </c>
      <c r="C86" t="s">
        <v>319</v>
      </c>
    </row>
    <row r="87" spans="1:3" ht="12.75">
      <c r="A87">
        <v>61255</v>
      </c>
      <c r="B87">
        <v>1.13</v>
      </c>
      <c r="C87" t="s">
        <v>320</v>
      </c>
    </row>
    <row r="88" spans="1:3" ht="12.75">
      <c r="A88">
        <v>61295</v>
      </c>
      <c r="B88">
        <v>187</v>
      </c>
      <c r="C88" t="s">
        <v>321</v>
      </c>
    </row>
    <row r="89" spans="1:3" ht="12.75">
      <c r="A89">
        <v>61505</v>
      </c>
      <c r="B89">
        <v>1.651</v>
      </c>
      <c r="C89" t="s">
        <v>322</v>
      </c>
    </row>
    <row r="90" spans="1:3" ht="12.75">
      <c r="A90">
        <v>61515</v>
      </c>
      <c r="B90">
        <v>2</v>
      </c>
      <c r="C90" t="s">
        <v>323</v>
      </c>
    </row>
    <row r="91" spans="1:3" ht="12.75">
      <c r="A91">
        <v>61516</v>
      </c>
      <c r="B91">
        <v>2.38</v>
      </c>
      <c r="C91" t="s">
        <v>323</v>
      </c>
    </row>
    <row r="92" spans="1:3" ht="12.75">
      <c r="A92">
        <v>61517</v>
      </c>
      <c r="B92">
        <v>0.47</v>
      </c>
      <c r="C92" t="s">
        <v>324</v>
      </c>
    </row>
    <row r="93" spans="1:3" ht="12.75">
      <c r="A93">
        <v>61518</v>
      </c>
      <c r="B93">
        <v>0.16</v>
      </c>
      <c r="C93" t="s">
        <v>323</v>
      </c>
    </row>
    <row r="94" spans="1:3" ht="12.75">
      <c r="A94">
        <v>61519</v>
      </c>
      <c r="B94">
        <v>0.33</v>
      </c>
      <c r="C94" t="s">
        <v>324</v>
      </c>
    </row>
    <row r="95" spans="1:3" ht="12.75">
      <c r="A95">
        <v>61525</v>
      </c>
      <c r="B95">
        <v>10.35</v>
      </c>
      <c r="C95" t="s">
        <v>325</v>
      </c>
    </row>
    <row r="96" spans="1:3" ht="12.75">
      <c r="A96">
        <v>61526</v>
      </c>
      <c r="B96">
        <v>4.08</v>
      </c>
      <c r="C96" t="s">
        <v>323</v>
      </c>
    </row>
    <row r="97" spans="1:3" ht="12.75">
      <c r="A97">
        <v>61527</v>
      </c>
      <c r="B97">
        <v>0.52</v>
      </c>
      <c r="C97" t="s">
        <v>323</v>
      </c>
    </row>
    <row r="98" spans="1:3" ht="12.75">
      <c r="A98">
        <v>61528</v>
      </c>
      <c r="B98">
        <v>0.24</v>
      </c>
      <c r="C98" t="s">
        <v>326</v>
      </c>
    </row>
    <row r="99" spans="1:3" ht="12.75">
      <c r="A99">
        <v>61529</v>
      </c>
      <c r="B99">
        <v>0.28</v>
      </c>
      <c r="C99" t="s">
        <v>324</v>
      </c>
    </row>
    <row r="100" spans="1:3" ht="12.75">
      <c r="A100">
        <v>61535</v>
      </c>
      <c r="B100">
        <v>0.23</v>
      </c>
      <c r="C100" t="s">
        <v>327</v>
      </c>
    </row>
    <row r="101" spans="1:3" ht="12.75">
      <c r="A101">
        <v>61536</v>
      </c>
      <c r="B101">
        <v>85.99</v>
      </c>
      <c r="C101" t="s">
        <v>328</v>
      </c>
    </row>
    <row r="102" spans="1:3" ht="12.75">
      <c r="A102">
        <v>61537</v>
      </c>
      <c r="B102">
        <v>6.62</v>
      </c>
      <c r="C102" t="s">
        <v>329</v>
      </c>
    </row>
    <row r="103" spans="1:3" ht="12.75">
      <c r="A103">
        <v>61538</v>
      </c>
      <c r="B103">
        <v>4.76</v>
      </c>
      <c r="C103" t="s">
        <v>326</v>
      </c>
    </row>
    <row r="104" spans="1:3" ht="12.75">
      <c r="A104">
        <v>61539</v>
      </c>
      <c r="B104">
        <v>5.78</v>
      </c>
      <c r="C104" t="s">
        <v>325</v>
      </c>
    </row>
    <row r="105" spans="1:3" ht="12.75">
      <c r="A105">
        <v>61545</v>
      </c>
      <c r="B105">
        <v>3.61</v>
      </c>
      <c r="C105" t="s">
        <v>330</v>
      </c>
    </row>
    <row r="106" spans="1:3" ht="12.75">
      <c r="A106">
        <v>61546</v>
      </c>
      <c r="B106">
        <v>110.7</v>
      </c>
      <c r="C106" t="s">
        <v>331</v>
      </c>
    </row>
    <row r="107" spans="1:3" ht="12.75">
      <c r="A107">
        <v>61547</v>
      </c>
      <c r="B107">
        <v>17.93</v>
      </c>
      <c r="C107" t="s">
        <v>332</v>
      </c>
    </row>
    <row r="108" spans="1:3" ht="12.75">
      <c r="A108">
        <v>61548</v>
      </c>
      <c r="B108">
        <v>24.18</v>
      </c>
      <c r="C108" t="s">
        <v>333</v>
      </c>
    </row>
    <row r="109" spans="1:3" ht="12.75">
      <c r="A109">
        <v>61549</v>
      </c>
      <c r="B109">
        <v>3.76</v>
      </c>
      <c r="C109" t="s">
        <v>334</v>
      </c>
    </row>
    <row r="110" spans="1:3" ht="12.75">
      <c r="A110">
        <v>3505</v>
      </c>
      <c r="B110">
        <v>5.41</v>
      </c>
      <c r="C110" t="s">
        <v>335</v>
      </c>
    </row>
    <row r="111" spans="1:3" ht="12.75">
      <c r="A111">
        <v>63506</v>
      </c>
      <c r="B111">
        <v>4.9</v>
      </c>
      <c r="C111" t="s">
        <v>336</v>
      </c>
    </row>
    <row r="112" spans="1:3" ht="12.75">
      <c r="A112">
        <v>63507</v>
      </c>
      <c r="B112">
        <v>2.78</v>
      </c>
      <c r="C112" t="s">
        <v>337</v>
      </c>
    </row>
    <row r="113" spans="1:3" ht="12.75">
      <c r="A113">
        <v>63508</v>
      </c>
      <c r="B113">
        <v>2.61</v>
      </c>
      <c r="C113" t="s">
        <v>335</v>
      </c>
    </row>
    <row r="114" spans="1:3" ht="12.75">
      <c r="A114">
        <v>63509</v>
      </c>
      <c r="B114">
        <v>2.05</v>
      </c>
      <c r="C114" t="s">
        <v>335</v>
      </c>
    </row>
    <row r="115" spans="1:3" ht="12.75">
      <c r="A115">
        <v>63515</v>
      </c>
      <c r="B115">
        <v>1.32</v>
      </c>
      <c r="C115" t="s">
        <v>335</v>
      </c>
    </row>
    <row r="116" spans="1:3" ht="12.75">
      <c r="A116">
        <v>63525</v>
      </c>
      <c r="B116">
        <v>6.68</v>
      </c>
      <c r="C116" t="s">
        <v>338</v>
      </c>
    </row>
    <row r="117" spans="1:3" ht="12.75">
      <c r="A117">
        <v>63526</v>
      </c>
      <c r="B117">
        <v>2.91</v>
      </c>
      <c r="C117" t="s">
        <v>338</v>
      </c>
    </row>
    <row r="118" spans="1:3" ht="12.75">
      <c r="A118">
        <v>63527</v>
      </c>
      <c r="B118">
        <v>6.1</v>
      </c>
      <c r="C118" t="s">
        <v>339</v>
      </c>
    </row>
    <row r="119" spans="1:3" ht="12.75">
      <c r="A119">
        <v>63528</v>
      </c>
      <c r="B119">
        <v>4.12</v>
      </c>
      <c r="C119" t="s">
        <v>338</v>
      </c>
    </row>
    <row r="120" spans="1:3" ht="12.75">
      <c r="A120">
        <v>63529</v>
      </c>
      <c r="B120">
        <v>23.48</v>
      </c>
      <c r="C120" t="s">
        <v>338</v>
      </c>
    </row>
    <row r="121" spans="1:3" ht="12.75">
      <c r="A121">
        <v>63535</v>
      </c>
      <c r="B121">
        <v>6.85</v>
      </c>
      <c r="C121" t="s">
        <v>340</v>
      </c>
    </row>
    <row r="122" spans="1:3" ht="12.75">
      <c r="A122">
        <v>63536</v>
      </c>
      <c r="B122">
        <v>1.02</v>
      </c>
      <c r="C122" t="s">
        <v>340</v>
      </c>
    </row>
    <row r="123" spans="1:3" ht="12.75">
      <c r="A123">
        <v>63537</v>
      </c>
      <c r="B123">
        <v>4.78</v>
      </c>
      <c r="C123" t="s">
        <v>340</v>
      </c>
    </row>
    <row r="124" spans="1:3" ht="12.75">
      <c r="A124">
        <v>63538</v>
      </c>
      <c r="B124">
        <v>35.06</v>
      </c>
      <c r="C124" t="s">
        <v>341</v>
      </c>
    </row>
    <row r="125" spans="1:3" ht="12.75">
      <c r="A125">
        <v>63539</v>
      </c>
      <c r="B125">
        <v>0.39</v>
      </c>
      <c r="C125" t="s">
        <v>342</v>
      </c>
    </row>
    <row r="126" spans="1:3" ht="12.75">
      <c r="A126">
        <v>63545</v>
      </c>
      <c r="B126">
        <v>15.95</v>
      </c>
      <c r="C126" t="s">
        <v>340</v>
      </c>
    </row>
    <row r="127" spans="1:3" ht="12.75">
      <c r="A127">
        <v>63546</v>
      </c>
      <c r="B127">
        <v>9.23</v>
      </c>
      <c r="C127" t="s">
        <v>343</v>
      </c>
    </row>
    <row r="128" spans="1:3" ht="12.75">
      <c r="A128">
        <v>63547</v>
      </c>
      <c r="B128">
        <v>4.9</v>
      </c>
      <c r="C128" t="s">
        <v>344</v>
      </c>
    </row>
    <row r="129" spans="1:3" ht="12.75">
      <c r="A129">
        <v>63548</v>
      </c>
      <c r="B129">
        <v>1.13</v>
      </c>
      <c r="C129" t="s">
        <v>342</v>
      </c>
    </row>
    <row r="130" spans="1:3" ht="12.75">
      <c r="A130">
        <v>63549</v>
      </c>
      <c r="B130">
        <v>26.57</v>
      </c>
      <c r="C130" t="s">
        <v>345</v>
      </c>
    </row>
    <row r="131" spans="1:3" ht="12.75">
      <c r="A131">
        <v>63555</v>
      </c>
      <c r="B131">
        <v>3.38</v>
      </c>
      <c r="C131" t="s">
        <v>342</v>
      </c>
    </row>
    <row r="132" spans="1:3" ht="12.75">
      <c r="A132">
        <v>63556</v>
      </c>
      <c r="B132">
        <v>18.1</v>
      </c>
      <c r="C132" t="s">
        <v>344</v>
      </c>
    </row>
    <row r="133" spans="1:3" ht="12.75">
      <c r="A133">
        <v>63557</v>
      </c>
      <c r="B133">
        <v>7.53</v>
      </c>
      <c r="C133" t="s">
        <v>342</v>
      </c>
    </row>
    <row r="134" spans="1:3" ht="12.75">
      <c r="A134">
        <v>63558</v>
      </c>
      <c r="B134">
        <v>7.09</v>
      </c>
      <c r="C134" t="s">
        <v>344</v>
      </c>
    </row>
    <row r="135" spans="1:3" ht="12.75">
      <c r="A135">
        <v>63559</v>
      </c>
      <c r="B135">
        <v>6.04</v>
      </c>
      <c r="C135" t="s">
        <v>346</v>
      </c>
    </row>
    <row r="136" spans="1:3" ht="12.75">
      <c r="A136">
        <v>63565</v>
      </c>
      <c r="B136">
        <v>0.94</v>
      </c>
      <c r="C136" t="s">
        <v>346</v>
      </c>
    </row>
    <row r="137" spans="1:3" ht="12.75">
      <c r="A137">
        <v>63566</v>
      </c>
      <c r="B137">
        <v>19.61</v>
      </c>
      <c r="C137" t="s">
        <v>347</v>
      </c>
    </row>
    <row r="138" spans="1:3" ht="12.75">
      <c r="A138">
        <v>63567</v>
      </c>
      <c r="B138">
        <v>3.21</v>
      </c>
      <c r="C138" t="s">
        <v>346</v>
      </c>
    </row>
    <row r="139" spans="1:3" ht="12.75">
      <c r="A139">
        <v>63568</v>
      </c>
      <c r="B139">
        <v>4.06</v>
      </c>
      <c r="C139" t="s">
        <v>346</v>
      </c>
    </row>
    <row r="140" spans="1:3" ht="12.75">
      <c r="A140">
        <v>63569</v>
      </c>
      <c r="B140">
        <v>0.43</v>
      </c>
      <c r="C140" t="s">
        <v>346</v>
      </c>
    </row>
    <row r="141" spans="1:3" ht="12.75">
      <c r="A141">
        <v>63575</v>
      </c>
      <c r="B141">
        <v>4.72</v>
      </c>
      <c r="C141" t="s">
        <v>346</v>
      </c>
    </row>
    <row r="142" spans="1:3" ht="12.75">
      <c r="A142">
        <v>63576</v>
      </c>
      <c r="B142">
        <v>1.23</v>
      </c>
      <c r="C142" t="s">
        <v>346</v>
      </c>
    </row>
    <row r="143" spans="1:3" ht="12.75">
      <c r="A143">
        <v>63577</v>
      </c>
      <c r="B143">
        <v>12.41</v>
      </c>
      <c r="C143" t="s">
        <v>348</v>
      </c>
    </row>
    <row r="144" spans="1:3" ht="12.75">
      <c r="A144">
        <v>63578</v>
      </c>
      <c r="B144">
        <v>19.6</v>
      </c>
      <c r="C144" t="s">
        <v>349</v>
      </c>
    </row>
    <row r="145" spans="1:3" ht="12.75">
      <c r="A145">
        <v>63579</v>
      </c>
      <c r="B145">
        <v>11.35</v>
      </c>
      <c r="C145" t="s">
        <v>342</v>
      </c>
    </row>
    <row r="146" spans="1:3" ht="12.75">
      <c r="A146">
        <v>63585</v>
      </c>
      <c r="B146">
        <v>32.62</v>
      </c>
      <c r="C146" t="s">
        <v>350</v>
      </c>
    </row>
    <row r="147" spans="1:3" ht="12.75">
      <c r="A147">
        <v>63586</v>
      </c>
      <c r="B147">
        <v>1.98</v>
      </c>
      <c r="C147" t="s">
        <v>342</v>
      </c>
    </row>
    <row r="148" spans="1:3" ht="12.75">
      <c r="A148">
        <v>63587</v>
      </c>
      <c r="B148">
        <v>20.51</v>
      </c>
      <c r="C148" t="s">
        <v>344</v>
      </c>
    </row>
    <row r="149" spans="1:3" ht="12.75">
      <c r="A149">
        <v>63588</v>
      </c>
      <c r="B149">
        <v>2.4</v>
      </c>
      <c r="C149" t="s">
        <v>351</v>
      </c>
    </row>
    <row r="150" spans="1:3" ht="12.75">
      <c r="A150">
        <v>63589</v>
      </c>
      <c r="B150">
        <v>13.51</v>
      </c>
      <c r="C150" t="s">
        <v>352</v>
      </c>
    </row>
    <row r="151" spans="1:3" ht="12.75">
      <c r="A151">
        <v>63595</v>
      </c>
      <c r="B151">
        <v>2.1</v>
      </c>
      <c r="C151" t="s">
        <v>353</v>
      </c>
    </row>
    <row r="152" spans="1:3" ht="12.75">
      <c r="A152">
        <v>63596</v>
      </c>
      <c r="B152">
        <v>6.4</v>
      </c>
      <c r="C152" t="s">
        <v>354</v>
      </c>
    </row>
    <row r="153" spans="1:3" ht="12.75">
      <c r="A153">
        <v>63597</v>
      </c>
      <c r="B153">
        <v>5.67</v>
      </c>
      <c r="C153" t="s">
        <v>354</v>
      </c>
    </row>
    <row r="154" spans="1:3" ht="12.75">
      <c r="A154">
        <v>63598</v>
      </c>
      <c r="B154">
        <v>12.66</v>
      </c>
      <c r="C154" t="s">
        <v>354</v>
      </c>
    </row>
    <row r="155" spans="1:3" ht="12.75">
      <c r="A155">
        <v>64425</v>
      </c>
      <c r="B155">
        <v>14.62</v>
      </c>
      <c r="C155" t="s">
        <v>355</v>
      </c>
    </row>
    <row r="156" spans="1:3" ht="12.75">
      <c r="A156">
        <v>64435</v>
      </c>
      <c r="B156">
        <v>1079</v>
      </c>
      <c r="C156" t="s">
        <v>356</v>
      </c>
    </row>
    <row r="157" spans="1:3" ht="12.75">
      <c r="A157">
        <v>64455</v>
      </c>
      <c r="B157">
        <v>56.68</v>
      </c>
      <c r="C157" t="s">
        <v>357</v>
      </c>
    </row>
    <row r="158" spans="1:3" ht="12.75">
      <c r="A158">
        <v>64475</v>
      </c>
      <c r="B158">
        <v>1032</v>
      </c>
      <c r="C158" t="s">
        <v>358</v>
      </c>
    </row>
    <row r="159" spans="1:3" ht="12.75">
      <c r="A159">
        <v>64476</v>
      </c>
      <c r="B159">
        <v>125.1</v>
      </c>
      <c r="C159" t="s">
        <v>358</v>
      </c>
    </row>
    <row r="160" spans="1:3" ht="12.75">
      <c r="A160">
        <v>64477</v>
      </c>
      <c r="B160">
        <v>19.32</v>
      </c>
      <c r="C160" t="s">
        <v>359</v>
      </c>
    </row>
    <row r="161" spans="1:3" ht="12.75">
      <c r="A161">
        <v>64478</v>
      </c>
      <c r="B161">
        <v>12.34</v>
      </c>
      <c r="C161" t="s">
        <v>360</v>
      </c>
    </row>
    <row r="162" spans="1:3" ht="12.75">
      <c r="A162">
        <v>64505</v>
      </c>
      <c r="B162">
        <v>5.392</v>
      </c>
      <c r="C162" t="s">
        <v>361</v>
      </c>
    </row>
    <row r="163" spans="1:3" ht="12.75">
      <c r="A163">
        <v>64506</v>
      </c>
      <c r="B163">
        <v>5.079</v>
      </c>
      <c r="C163" t="s">
        <v>362</v>
      </c>
    </row>
    <row r="164" spans="1:3" ht="12.75">
      <c r="A164">
        <v>64507</v>
      </c>
      <c r="B164">
        <v>4.474</v>
      </c>
      <c r="C164" t="s">
        <v>363</v>
      </c>
    </row>
    <row r="165" spans="1:3" ht="12.75">
      <c r="A165">
        <v>64508</v>
      </c>
      <c r="B165">
        <v>4.168</v>
      </c>
      <c r="C165" t="s">
        <v>364</v>
      </c>
    </row>
    <row r="166" spans="1:3" ht="12.75">
      <c r="A166">
        <v>64509</v>
      </c>
      <c r="B166">
        <v>3.15</v>
      </c>
      <c r="C166" t="s">
        <v>361</v>
      </c>
    </row>
    <row r="167" spans="1:3" ht="12.75">
      <c r="A167">
        <v>64515</v>
      </c>
      <c r="B167">
        <v>3.761</v>
      </c>
      <c r="C167" t="s">
        <v>365</v>
      </c>
    </row>
    <row r="168" spans="1:3" ht="12.75">
      <c r="A168">
        <v>64516</v>
      </c>
      <c r="B168">
        <v>2.929</v>
      </c>
      <c r="C168" t="s">
        <v>366</v>
      </c>
    </row>
    <row r="169" spans="1:3" ht="12.75">
      <c r="A169">
        <v>64517</v>
      </c>
      <c r="B169">
        <v>1.546</v>
      </c>
      <c r="C169" t="s">
        <v>367</v>
      </c>
    </row>
    <row r="170" spans="1:3" ht="12.75">
      <c r="A170">
        <v>64518</v>
      </c>
      <c r="B170">
        <v>1.49</v>
      </c>
      <c r="C170" t="s">
        <v>368</v>
      </c>
    </row>
    <row r="171" spans="1:3" ht="12.75">
      <c r="A171">
        <v>64519</v>
      </c>
      <c r="B171">
        <v>1.124</v>
      </c>
      <c r="C171" t="s">
        <v>369</v>
      </c>
    </row>
    <row r="172" spans="1:3" ht="12.75">
      <c r="A172">
        <v>64525</v>
      </c>
      <c r="B172">
        <v>1.107</v>
      </c>
      <c r="C172" t="s">
        <v>369</v>
      </c>
    </row>
    <row r="173" spans="1:3" ht="12.75">
      <c r="A173">
        <v>64535</v>
      </c>
      <c r="B173">
        <v>256.6</v>
      </c>
      <c r="C173" t="s">
        <v>370</v>
      </c>
    </row>
    <row r="174" spans="1:3" ht="12.75">
      <c r="A174">
        <v>64536</v>
      </c>
      <c r="B174">
        <v>177.5</v>
      </c>
      <c r="C174" t="s">
        <v>371</v>
      </c>
    </row>
    <row r="175" spans="1:3" ht="12.75">
      <c r="A175">
        <v>64537</v>
      </c>
      <c r="B175">
        <v>124.3</v>
      </c>
      <c r="C175" t="s">
        <v>370</v>
      </c>
    </row>
    <row r="176" spans="1:3" ht="12.75">
      <c r="A176">
        <v>64538</v>
      </c>
      <c r="B176">
        <v>30.03</v>
      </c>
      <c r="C176" t="s">
        <v>372</v>
      </c>
    </row>
    <row r="177" spans="1:3" ht="12.75">
      <c r="A177">
        <v>64539</v>
      </c>
      <c r="B177">
        <v>17.76</v>
      </c>
      <c r="C177" t="s">
        <v>370</v>
      </c>
    </row>
    <row r="178" spans="1:3" ht="12.75">
      <c r="A178">
        <v>64545</v>
      </c>
      <c r="B178">
        <v>14.09</v>
      </c>
      <c r="C178" t="s">
        <v>371</v>
      </c>
    </row>
    <row r="179" spans="1:3" ht="12.75">
      <c r="A179">
        <v>64546</v>
      </c>
      <c r="B179">
        <v>12.8</v>
      </c>
      <c r="C179" t="s">
        <v>371</v>
      </c>
    </row>
    <row r="180" spans="1:3" ht="12.75">
      <c r="A180">
        <v>64547</v>
      </c>
      <c r="B180">
        <v>10.9</v>
      </c>
      <c r="C180" t="s">
        <v>373</v>
      </c>
    </row>
    <row r="181" spans="1:3" ht="12.75">
      <c r="A181">
        <v>64548</v>
      </c>
      <c r="B181">
        <v>8.49</v>
      </c>
      <c r="C181" t="s">
        <v>370</v>
      </c>
    </row>
    <row r="182" spans="1:3" ht="12.75">
      <c r="A182">
        <v>64549</v>
      </c>
      <c r="B182">
        <v>6.47</v>
      </c>
      <c r="C182" t="s">
        <v>370</v>
      </c>
    </row>
    <row r="183" spans="1:3" ht="12.75">
      <c r="A183">
        <v>64555</v>
      </c>
      <c r="B183">
        <v>5.29</v>
      </c>
      <c r="C183" t="s">
        <v>374</v>
      </c>
    </row>
    <row r="184" spans="1:3" ht="12.75">
      <c r="A184">
        <v>64556</v>
      </c>
      <c r="B184">
        <v>5.15</v>
      </c>
      <c r="C184" t="s">
        <v>375</v>
      </c>
    </row>
    <row r="185" spans="1:3" ht="12.75">
      <c r="A185">
        <v>64557</v>
      </c>
      <c r="B185">
        <v>4.79</v>
      </c>
      <c r="C185" t="s">
        <v>376</v>
      </c>
    </row>
    <row r="186" spans="1:3" ht="12.75">
      <c r="A186">
        <v>64558</v>
      </c>
      <c r="B186">
        <v>3.13</v>
      </c>
      <c r="C186" t="s">
        <v>377</v>
      </c>
    </row>
    <row r="187" spans="1:3" ht="12.75">
      <c r="A187">
        <v>64559</v>
      </c>
      <c r="B187">
        <v>21.82</v>
      </c>
      <c r="C187" t="s">
        <v>378</v>
      </c>
    </row>
    <row r="188" spans="1:3" ht="12.75">
      <c r="A188">
        <v>64565</v>
      </c>
      <c r="B188">
        <v>14.73</v>
      </c>
      <c r="C188" t="s">
        <v>379</v>
      </c>
    </row>
    <row r="189" spans="1:3" ht="12.75">
      <c r="A189">
        <v>64566</v>
      </c>
      <c r="B189">
        <v>14.13</v>
      </c>
      <c r="C189" t="s">
        <v>380</v>
      </c>
    </row>
    <row r="190" spans="1:3" ht="12.75">
      <c r="A190">
        <v>64567</v>
      </c>
      <c r="B190">
        <v>13.86</v>
      </c>
      <c r="C190" t="s">
        <v>381</v>
      </c>
    </row>
    <row r="191" spans="1:3" ht="12.75">
      <c r="A191">
        <v>64568</v>
      </c>
      <c r="B191">
        <v>9.379</v>
      </c>
      <c r="C191" t="s">
        <v>381</v>
      </c>
    </row>
    <row r="192" spans="1:3" ht="12.75">
      <c r="A192">
        <v>64569</v>
      </c>
      <c r="B192">
        <v>14.32</v>
      </c>
      <c r="C192" t="s">
        <v>382</v>
      </c>
    </row>
    <row r="193" spans="1:3" ht="12.75">
      <c r="A193">
        <v>64575</v>
      </c>
      <c r="B193">
        <v>6.837</v>
      </c>
      <c r="C193" t="s">
        <v>381</v>
      </c>
    </row>
    <row r="194" spans="1:3" ht="12.75">
      <c r="A194">
        <v>64576</v>
      </c>
      <c r="B194">
        <v>6.916</v>
      </c>
      <c r="C194" t="s">
        <v>383</v>
      </c>
    </row>
    <row r="195" spans="1:3" ht="12.75">
      <c r="A195">
        <v>64577</v>
      </c>
      <c r="B195">
        <v>5.692</v>
      </c>
      <c r="C195" t="s">
        <v>384</v>
      </c>
    </row>
    <row r="196" spans="1:3" ht="12.75">
      <c r="A196">
        <v>64578</v>
      </c>
      <c r="B196">
        <v>5.596</v>
      </c>
      <c r="C196" t="s">
        <v>385</v>
      </c>
    </row>
    <row r="197" spans="1:3" ht="12.75">
      <c r="A197">
        <v>64579</v>
      </c>
      <c r="B197">
        <v>4.802</v>
      </c>
      <c r="C197" t="s">
        <v>386</v>
      </c>
    </row>
    <row r="198" spans="1:3" ht="12.75">
      <c r="A198">
        <v>64585</v>
      </c>
      <c r="B198">
        <v>4.696</v>
      </c>
      <c r="C198" t="s">
        <v>387</v>
      </c>
    </row>
    <row r="199" spans="1:3" ht="12.75">
      <c r="A199">
        <v>64586</v>
      </c>
      <c r="B199">
        <v>3.337</v>
      </c>
      <c r="C199" t="s">
        <v>385</v>
      </c>
    </row>
    <row r="200" spans="1:3" ht="12.75">
      <c r="A200">
        <v>64587</v>
      </c>
      <c r="B200">
        <v>7.18</v>
      </c>
      <c r="C200" t="s">
        <v>388</v>
      </c>
    </row>
    <row r="201" spans="1:3" ht="12.75">
      <c r="A201">
        <v>64588</v>
      </c>
      <c r="B201">
        <v>2.546</v>
      </c>
      <c r="C201" t="s">
        <v>389</v>
      </c>
    </row>
    <row r="202" spans="1:3" ht="12.75">
      <c r="A202">
        <v>64589</v>
      </c>
      <c r="B202">
        <v>4.039</v>
      </c>
      <c r="C202" t="s">
        <v>390</v>
      </c>
    </row>
    <row r="203" spans="1:3" ht="12.75">
      <c r="A203">
        <v>64815</v>
      </c>
      <c r="B203">
        <v>20.9</v>
      </c>
      <c r="C203" t="s">
        <v>391</v>
      </c>
    </row>
    <row r="204" spans="1:3" ht="12.75">
      <c r="A204">
        <v>64816</v>
      </c>
      <c r="B204">
        <v>3.83</v>
      </c>
      <c r="C204" t="s">
        <v>392</v>
      </c>
    </row>
    <row r="205" spans="1:3" ht="12.75">
      <c r="A205">
        <v>64817</v>
      </c>
      <c r="B205">
        <v>8.98</v>
      </c>
      <c r="C205" t="s">
        <v>393</v>
      </c>
    </row>
    <row r="206" spans="1:3" ht="12.75">
      <c r="A206">
        <v>64818</v>
      </c>
      <c r="B206">
        <v>15.98</v>
      </c>
      <c r="C206" t="s">
        <v>394</v>
      </c>
    </row>
    <row r="207" spans="1:3" ht="12.75">
      <c r="A207">
        <v>64819</v>
      </c>
      <c r="B207">
        <v>11.76</v>
      </c>
      <c r="C207" t="s">
        <v>395</v>
      </c>
    </row>
    <row r="208" spans="1:3" ht="12.75">
      <c r="A208">
        <v>64825</v>
      </c>
      <c r="B208">
        <v>21.5</v>
      </c>
      <c r="C208" t="s">
        <v>396</v>
      </c>
    </row>
    <row r="209" spans="1:3" ht="12.75">
      <c r="A209">
        <v>64826</v>
      </c>
      <c r="B209">
        <v>11.33</v>
      </c>
      <c r="C209" t="s">
        <v>397</v>
      </c>
    </row>
    <row r="210" spans="1:3" ht="12.75">
      <c r="A210">
        <v>64827</v>
      </c>
      <c r="B210">
        <v>8.11</v>
      </c>
      <c r="C210" t="s">
        <v>398</v>
      </c>
    </row>
    <row r="211" spans="1:3" ht="12.75">
      <c r="A211">
        <v>64828</v>
      </c>
      <c r="B211">
        <v>0.97</v>
      </c>
      <c r="C211" t="s">
        <v>399</v>
      </c>
    </row>
    <row r="212" spans="1:3" ht="12.75">
      <c r="A212">
        <v>64829</v>
      </c>
      <c r="B212">
        <v>2.2</v>
      </c>
      <c r="C212" t="s">
        <v>396</v>
      </c>
    </row>
    <row r="213" spans="1:3" ht="12.75">
      <c r="A213">
        <v>64835</v>
      </c>
      <c r="B213">
        <v>2.32</v>
      </c>
      <c r="C213" t="s">
        <v>396</v>
      </c>
    </row>
    <row r="214" spans="1:3" ht="12.75">
      <c r="A214">
        <v>64836</v>
      </c>
      <c r="B214">
        <v>1.76</v>
      </c>
      <c r="C214" t="s">
        <v>396</v>
      </c>
    </row>
    <row r="215" spans="1:3" ht="12.75">
      <c r="A215">
        <v>64837</v>
      </c>
      <c r="B215">
        <v>2.18</v>
      </c>
      <c r="C215" t="s">
        <v>400</v>
      </c>
    </row>
    <row r="216" spans="1:3" ht="12.75">
      <c r="A216">
        <v>65015</v>
      </c>
      <c r="B216">
        <v>1802</v>
      </c>
      <c r="C216" t="s">
        <v>401</v>
      </c>
    </row>
    <row r="217" spans="1:3" ht="12.75">
      <c r="A217">
        <v>65016</v>
      </c>
      <c r="B217">
        <v>21.02</v>
      </c>
      <c r="C217" t="s">
        <v>402</v>
      </c>
    </row>
    <row r="218" spans="1:3" ht="12.75">
      <c r="A218">
        <v>65035</v>
      </c>
      <c r="B218">
        <v>446.1</v>
      </c>
      <c r="C218" t="s">
        <v>403</v>
      </c>
    </row>
    <row r="219" spans="1:3" ht="12.75">
      <c r="A219">
        <v>65055</v>
      </c>
      <c r="B219">
        <v>500.8</v>
      </c>
      <c r="C219" t="s">
        <v>404</v>
      </c>
    </row>
    <row r="220" spans="1:3" ht="12.75">
      <c r="A220">
        <v>65056</v>
      </c>
      <c r="B220">
        <v>64.78</v>
      </c>
      <c r="C220" t="s">
        <v>405</v>
      </c>
    </row>
    <row r="221" spans="1:3" ht="12.75">
      <c r="A221">
        <v>65075</v>
      </c>
      <c r="B221">
        <v>107.9</v>
      </c>
      <c r="C221" t="s">
        <v>406</v>
      </c>
    </row>
    <row r="222" spans="1:3" ht="12.75">
      <c r="A222">
        <v>65095</v>
      </c>
      <c r="B222">
        <v>560.1</v>
      </c>
      <c r="C222" t="s">
        <v>407</v>
      </c>
    </row>
    <row r="223" spans="1:3" ht="12.75">
      <c r="A223">
        <v>65315</v>
      </c>
      <c r="B223">
        <v>300.4</v>
      </c>
      <c r="C223" t="s">
        <v>408</v>
      </c>
    </row>
    <row r="224" spans="1:3" ht="12.75">
      <c r="A224">
        <v>65325</v>
      </c>
      <c r="B224">
        <v>67.87</v>
      </c>
      <c r="C224" t="s">
        <v>409</v>
      </c>
    </row>
    <row r="225" spans="1:3" ht="12.75">
      <c r="A225">
        <v>65326</v>
      </c>
      <c r="B225">
        <v>36.4</v>
      </c>
      <c r="C225" t="s">
        <v>410</v>
      </c>
    </row>
    <row r="226" spans="1:3" ht="12.75">
      <c r="A226">
        <v>65327</v>
      </c>
      <c r="B226">
        <v>6.97</v>
      </c>
      <c r="C226" t="s">
        <v>411</v>
      </c>
    </row>
    <row r="227" spans="1:3" ht="12.75">
      <c r="A227">
        <v>65328</v>
      </c>
      <c r="B227">
        <v>1.28</v>
      </c>
      <c r="C227" t="s">
        <v>412</v>
      </c>
    </row>
    <row r="228" spans="1:3" ht="12.75">
      <c r="A228">
        <v>65329</v>
      </c>
      <c r="B228">
        <v>1.92</v>
      </c>
      <c r="C228" t="s">
        <v>413</v>
      </c>
    </row>
    <row r="229" spans="1:3" ht="12.75">
      <c r="A229">
        <v>65335</v>
      </c>
      <c r="B229">
        <v>1.63</v>
      </c>
      <c r="C229" t="s">
        <v>410</v>
      </c>
    </row>
    <row r="230" spans="1:3" ht="12.75">
      <c r="A230">
        <v>65336</v>
      </c>
      <c r="B230">
        <v>0.6</v>
      </c>
      <c r="C230" t="s">
        <v>412</v>
      </c>
    </row>
    <row r="231" spans="1:3" ht="12.75">
      <c r="A231">
        <v>65337</v>
      </c>
      <c r="B231">
        <v>11.57</v>
      </c>
      <c r="C231" t="s">
        <v>414</v>
      </c>
    </row>
    <row r="232" spans="1:3" ht="12.75">
      <c r="A232">
        <v>65338</v>
      </c>
      <c r="B232">
        <v>2.65</v>
      </c>
      <c r="C232" t="s">
        <v>414</v>
      </c>
    </row>
    <row r="233" spans="1:3" ht="12.75">
      <c r="A233">
        <v>65339</v>
      </c>
      <c r="B233">
        <v>1.62</v>
      </c>
      <c r="C233" t="s">
        <v>414</v>
      </c>
    </row>
    <row r="234" spans="1:3" ht="12.75">
      <c r="A234">
        <v>65345</v>
      </c>
      <c r="B234">
        <v>0.86</v>
      </c>
      <c r="C234" t="s">
        <v>414</v>
      </c>
    </row>
    <row r="235" spans="1:3" ht="12.75">
      <c r="A235">
        <v>65346</v>
      </c>
      <c r="B235">
        <v>0.8</v>
      </c>
      <c r="C235" t="s">
        <v>414</v>
      </c>
    </row>
    <row r="236" spans="1:3" ht="12.75">
      <c r="A236">
        <v>65347</v>
      </c>
      <c r="B236">
        <v>0.43</v>
      </c>
      <c r="C236" t="s">
        <v>415</v>
      </c>
    </row>
    <row r="237" spans="1:3" ht="12.75">
      <c r="A237">
        <v>65348</v>
      </c>
      <c r="B237">
        <v>11.66</v>
      </c>
      <c r="C237" t="s">
        <v>416</v>
      </c>
    </row>
    <row r="238" spans="1:3" ht="12.75">
      <c r="A238">
        <v>65349</v>
      </c>
      <c r="B238">
        <v>7.58</v>
      </c>
      <c r="C238" t="s">
        <v>417</v>
      </c>
    </row>
    <row r="239" spans="1:3" ht="12.75">
      <c r="A239">
        <v>65355</v>
      </c>
      <c r="B239">
        <v>4.94</v>
      </c>
      <c r="C239" t="s">
        <v>418</v>
      </c>
    </row>
    <row r="240" spans="1:3" ht="12.75">
      <c r="A240">
        <v>65356</v>
      </c>
      <c r="B240">
        <v>2.53</v>
      </c>
      <c r="C240" t="s">
        <v>418</v>
      </c>
    </row>
    <row r="241" spans="1:3" ht="12.75">
      <c r="A241">
        <v>65357</v>
      </c>
      <c r="B241">
        <v>18.76</v>
      </c>
      <c r="C241" t="s">
        <v>419</v>
      </c>
    </row>
    <row r="242" spans="1:3" ht="12.75">
      <c r="A242">
        <v>65358</v>
      </c>
      <c r="B242">
        <v>7.02</v>
      </c>
      <c r="C242" t="s">
        <v>419</v>
      </c>
    </row>
    <row r="243" spans="1:3" ht="12.75">
      <c r="A243">
        <v>65359</v>
      </c>
      <c r="B243">
        <v>2.53</v>
      </c>
      <c r="C243" t="s">
        <v>420</v>
      </c>
    </row>
    <row r="244" spans="1:3" ht="12.75">
      <c r="A244">
        <v>65365</v>
      </c>
      <c r="B244">
        <v>2.16</v>
      </c>
      <c r="C244" t="s">
        <v>421</v>
      </c>
    </row>
    <row r="245" spans="1:3" ht="12.75">
      <c r="A245">
        <v>65366</v>
      </c>
      <c r="B245">
        <v>8.48</v>
      </c>
      <c r="C245" t="s">
        <v>416</v>
      </c>
    </row>
    <row r="246" spans="1:3" ht="12.75">
      <c r="A246">
        <v>65515</v>
      </c>
      <c r="B246">
        <v>50.25</v>
      </c>
      <c r="C246" t="s">
        <v>422</v>
      </c>
    </row>
    <row r="247" spans="1:3" ht="12.75">
      <c r="A247">
        <v>65516</v>
      </c>
      <c r="B247">
        <v>10.49</v>
      </c>
      <c r="C247" t="s">
        <v>422</v>
      </c>
    </row>
    <row r="248" spans="1:3" ht="12.75">
      <c r="A248">
        <v>65517</v>
      </c>
      <c r="B248">
        <v>11.85</v>
      </c>
      <c r="C248" t="s">
        <v>422</v>
      </c>
    </row>
    <row r="249" spans="1:3" ht="12.75">
      <c r="A249">
        <v>65518</v>
      </c>
      <c r="B249">
        <v>9.477</v>
      </c>
      <c r="C249" t="s">
        <v>422</v>
      </c>
    </row>
    <row r="250" spans="1:3" ht="12.75">
      <c r="A250">
        <v>65519</v>
      </c>
      <c r="B250">
        <v>10.58</v>
      </c>
      <c r="C250" t="s">
        <v>422</v>
      </c>
    </row>
    <row r="251" spans="1:3" ht="12.75">
      <c r="A251">
        <v>65525</v>
      </c>
      <c r="B251">
        <v>7.483</v>
      </c>
      <c r="C251" t="s">
        <v>422</v>
      </c>
    </row>
    <row r="252" spans="1:3" ht="12.75">
      <c r="A252">
        <v>65526</v>
      </c>
      <c r="B252">
        <v>3.545</v>
      </c>
      <c r="C252" t="s">
        <v>422</v>
      </c>
    </row>
    <row r="253" spans="1:3" ht="12.75">
      <c r="A253">
        <v>65527</v>
      </c>
      <c r="B253">
        <v>2.89</v>
      </c>
      <c r="C253" t="s">
        <v>422</v>
      </c>
    </row>
    <row r="254" spans="1:3" ht="12.75">
      <c r="A254">
        <v>65528</v>
      </c>
      <c r="B254">
        <v>3.082</v>
      </c>
      <c r="C254" t="s">
        <v>422</v>
      </c>
    </row>
    <row r="255" spans="1:3" ht="12.75">
      <c r="A255">
        <v>65529</v>
      </c>
      <c r="B255">
        <v>2.555</v>
      </c>
      <c r="C255" t="s">
        <v>422</v>
      </c>
    </row>
    <row r="256" spans="1:3" ht="12.75">
      <c r="A256">
        <v>65535</v>
      </c>
      <c r="B256">
        <v>2.658</v>
      </c>
      <c r="C256" t="s">
        <v>422</v>
      </c>
    </row>
    <row r="257" spans="1:3" ht="12.75">
      <c r="A257">
        <v>65536</v>
      </c>
      <c r="B257">
        <v>1.575</v>
      </c>
      <c r="C257" t="s">
        <v>422</v>
      </c>
    </row>
    <row r="258" spans="1:3" ht="12.75">
      <c r="A258">
        <v>65537</v>
      </c>
      <c r="B258">
        <v>2.426</v>
      </c>
      <c r="C258" t="s">
        <v>422</v>
      </c>
    </row>
    <row r="259" spans="1:3" ht="12.75">
      <c r="A259">
        <v>65538</v>
      </c>
      <c r="B259">
        <v>2.342</v>
      </c>
      <c r="C259" t="s">
        <v>422</v>
      </c>
    </row>
    <row r="260" spans="1:3" ht="12.75">
      <c r="A260">
        <v>65539</v>
      </c>
      <c r="B260">
        <v>2.18</v>
      </c>
      <c r="C260" t="s">
        <v>422</v>
      </c>
    </row>
    <row r="261" spans="1:3" ht="12.75">
      <c r="A261">
        <v>65545</v>
      </c>
      <c r="B261">
        <v>1.797</v>
      </c>
      <c r="C261" t="s">
        <v>422</v>
      </c>
    </row>
    <row r="262" spans="1:3" ht="12.75">
      <c r="A262">
        <v>65546</v>
      </c>
      <c r="B262">
        <v>1.346</v>
      </c>
      <c r="C262" t="s">
        <v>422</v>
      </c>
    </row>
    <row r="263" spans="1:3" ht="12.75">
      <c r="A263">
        <v>65547</v>
      </c>
      <c r="B263">
        <v>1.587</v>
      </c>
      <c r="C263" t="s">
        <v>422</v>
      </c>
    </row>
    <row r="264" spans="1:3" ht="12.75">
      <c r="A264">
        <v>65548</v>
      </c>
      <c r="B264">
        <v>3.023</v>
      </c>
      <c r="C264" t="s">
        <v>422</v>
      </c>
    </row>
    <row r="265" spans="1:3" ht="12.75">
      <c r="A265">
        <v>65549</v>
      </c>
      <c r="B265">
        <v>2.094</v>
      </c>
      <c r="C265" t="s">
        <v>422</v>
      </c>
    </row>
    <row r="266" spans="1:3" ht="12.75">
      <c r="A266">
        <v>65555</v>
      </c>
      <c r="B266">
        <v>2.202</v>
      </c>
      <c r="C266" t="s">
        <v>422</v>
      </c>
    </row>
    <row r="267" spans="1:3" ht="12.75">
      <c r="A267">
        <v>65556</v>
      </c>
      <c r="B267">
        <v>1.17</v>
      </c>
      <c r="C267" t="s">
        <v>422</v>
      </c>
    </row>
    <row r="268" spans="1:3" ht="12.75">
      <c r="A268">
        <v>65557</v>
      </c>
      <c r="B268">
        <v>1.114</v>
      </c>
      <c r="C268" t="s">
        <v>422</v>
      </c>
    </row>
    <row r="269" spans="1:3" ht="12.75">
      <c r="A269">
        <v>65558</v>
      </c>
      <c r="B269">
        <v>1.695</v>
      </c>
      <c r="C269" t="s">
        <v>422</v>
      </c>
    </row>
    <row r="270" spans="1:3" ht="12.75">
      <c r="A270">
        <v>65559</v>
      </c>
      <c r="B270">
        <v>1.533</v>
      </c>
      <c r="C270" t="s">
        <v>422</v>
      </c>
    </row>
    <row r="271" spans="1:3" ht="12.75">
      <c r="A271">
        <v>65565</v>
      </c>
      <c r="B271">
        <v>0.852</v>
      </c>
      <c r="C271" t="s">
        <v>423</v>
      </c>
    </row>
    <row r="272" spans="1:3" ht="12.75">
      <c r="A272">
        <v>65566</v>
      </c>
      <c r="B272">
        <v>1.998</v>
      </c>
      <c r="C272" t="s">
        <v>423</v>
      </c>
    </row>
    <row r="273" spans="1:3" ht="12.75">
      <c r="A273">
        <v>65567</v>
      </c>
      <c r="B273">
        <v>1.289</v>
      </c>
      <c r="C273" t="s">
        <v>423</v>
      </c>
    </row>
    <row r="274" spans="1:3" ht="12.75">
      <c r="A274">
        <v>65568</v>
      </c>
      <c r="B274">
        <v>0.808</v>
      </c>
      <c r="C274" t="s">
        <v>423</v>
      </c>
    </row>
    <row r="275" spans="1:3" ht="12.75">
      <c r="A275">
        <v>65569</v>
      </c>
      <c r="B275">
        <v>0.873</v>
      </c>
      <c r="C275" t="s">
        <v>424</v>
      </c>
    </row>
    <row r="276" spans="1:3" ht="12.75">
      <c r="A276">
        <v>65575</v>
      </c>
      <c r="B276">
        <v>0.907</v>
      </c>
      <c r="C276" t="s">
        <v>423</v>
      </c>
    </row>
    <row r="277" spans="1:3" ht="12.75">
      <c r="A277">
        <v>65576</v>
      </c>
      <c r="B277">
        <v>0.906</v>
      </c>
      <c r="C277" t="s">
        <v>423</v>
      </c>
    </row>
    <row r="278" spans="1:3" ht="12.75">
      <c r="A278">
        <v>65577</v>
      </c>
      <c r="B278">
        <v>0.706</v>
      </c>
      <c r="C278" t="s">
        <v>423</v>
      </c>
    </row>
    <row r="279" spans="1:3" ht="12.75">
      <c r="A279">
        <v>65578</v>
      </c>
      <c r="B279">
        <v>0.32</v>
      </c>
      <c r="C279" t="s">
        <v>423</v>
      </c>
    </row>
    <row r="280" spans="1:3" ht="12.75">
      <c r="A280">
        <v>65579</v>
      </c>
      <c r="B280">
        <v>0.612</v>
      </c>
      <c r="C280" t="s">
        <v>423</v>
      </c>
    </row>
    <row r="281" spans="1:3" ht="12.75">
      <c r="A281">
        <v>65585</v>
      </c>
      <c r="B281">
        <v>9.294</v>
      </c>
      <c r="C281" t="s">
        <v>425</v>
      </c>
    </row>
    <row r="282" spans="1:3" ht="12.75">
      <c r="A282">
        <v>65586</v>
      </c>
      <c r="B282">
        <v>6.763</v>
      </c>
      <c r="C282" t="s">
        <v>426</v>
      </c>
    </row>
    <row r="283" spans="1:3" ht="12.75">
      <c r="A283">
        <v>65587</v>
      </c>
      <c r="B283">
        <v>2.141</v>
      </c>
      <c r="C283" t="s">
        <v>426</v>
      </c>
    </row>
    <row r="284" spans="1:3" ht="12.75">
      <c r="A284">
        <v>65588</v>
      </c>
      <c r="B284">
        <v>9.629</v>
      </c>
      <c r="C284" t="s">
        <v>427</v>
      </c>
    </row>
    <row r="285" spans="1:3" ht="12.75">
      <c r="A285">
        <v>65715</v>
      </c>
      <c r="B285">
        <v>31.36</v>
      </c>
      <c r="C285" t="s">
        <v>428</v>
      </c>
    </row>
    <row r="286" spans="1:3" ht="12.75">
      <c r="A286">
        <v>65716</v>
      </c>
      <c r="B286">
        <v>14.28</v>
      </c>
      <c r="C286" t="s">
        <v>429</v>
      </c>
    </row>
    <row r="287" spans="1:3" ht="12.75">
      <c r="A287">
        <v>65717</v>
      </c>
      <c r="B287">
        <v>7.415</v>
      </c>
      <c r="C287" t="s">
        <v>428</v>
      </c>
    </row>
    <row r="288" spans="1:3" ht="12.75">
      <c r="A288">
        <v>65718</v>
      </c>
      <c r="B288">
        <v>10.61</v>
      </c>
      <c r="C288" t="s">
        <v>428</v>
      </c>
    </row>
    <row r="289" spans="1:3" ht="12.75">
      <c r="A289">
        <v>65719</v>
      </c>
      <c r="B289">
        <v>7.04</v>
      </c>
      <c r="C289" t="s">
        <v>430</v>
      </c>
    </row>
    <row r="290" spans="1:3" ht="12.75">
      <c r="A290">
        <v>65725</v>
      </c>
      <c r="B290">
        <v>6.67</v>
      </c>
      <c r="C290" t="s">
        <v>428</v>
      </c>
    </row>
    <row r="291" spans="1:3" ht="12.75">
      <c r="A291">
        <v>65726</v>
      </c>
      <c r="B291">
        <v>5.19</v>
      </c>
      <c r="C291" t="s">
        <v>429</v>
      </c>
    </row>
    <row r="292" spans="1:3" ht="12.75">
      <c r="A292">
        <v>65727</v>
      </c>
      <c r="B292">
        <v>4.3</v>
      </c>
      <c r="C292" t="s">
        <v>429</v>
      </c>
    </row>
    <row r="293" spans="1:3" ht="12.75">
      <c r="A293">
        <v>65728</v>
      </c>
      <c r="B293">
        <v>4.22</v>
      </c>
      <c r="C293" t="s">
        <v>428</v>
      </c>
    </row>
    <row r="294" spans="1:3" ht="12.75">
      <c r="A294">
        <v>65729</v>
      </c>
      <c r="B294">
        <v>3.81</v>
      </c>
      <c r="C294" t="s">
        <v>429</v>
      </c>
    </row>
    <row r="295" spans="1:3" ht="12.75">
      <c r="A295">
        <v>65735</v>
      </c>
      <c r="B295">
        <v>4.26</v>
      </c>
      <c r="C295" t="s">
        <v>429</v>
      </c>
    </row>
    <row r="296" spans="1:3" ht="12.75">
      <c r="A296">
        <v>65736</v>
      </c>
      <c r="B296">
        <v>2.74</v>
      </c>
      <c r="C296" t="s">
        <v>429</v>
      </c>
    </row>
    <row r="297" spans="1:3" ht="12.75">
      <c r="A297">
        <v>65737</v>
      </c>
      <c r="B297">
        <v>0.85</v>
      </c>
      <c r="C297" t="s">
        <v>429</v>
      </c>
    </row>
    <row r="298" spans="1:3" ht="12.75">
      <c r="A298">
        <v>65738</v>
      </c>
      <c r="B298">
        <v>1.17</v>
      </c>
      <c r="C298" t="s">
        <v>429</v>
      </c>
    </row>
    <row r="299" spans="1:3" ht="12.75">
      <c r="A299">
        <v>65739</v>
      </c>
      <c r="B299">
        <v>0.95</v>
      </c>
      <c r="C299" t="s">
        <v>428</v>
      </c>
    </row>
    <row r="300" spans="1:3" ht="12.75">
      <c r="A300">
        <v>65745</v>
      </c>
      <c r="B300">
        <v>7.76</v>
      </c>
      <c r="C300" t="s">
        <v>431</v>
      </c>
    </row>
    <row r="301" spans="1:3" ht="12.75">
      <c r="A301">
        <v>65746</v>
      </c>
      <c r="B301">
        <v>4.19</v>
      </c>
      <c r="C301" t="s">
        <v>432</v>
      </c>
    </row>
    <row r="302" spans="1:3" ht="12.75">
      <c r="A302">
        <v>65747</v>
      </c>
      <c r="B302">
        <v>0.82</v>
      </c>
      <c r="C302" t="s">
        <v>431</v>
      </c>
    </row>
    <row r="303" spans="1:3" ht="12.75">
      <c r="A303">
        <v>65748</v>
      </c>
      <c r="B303">
        <v>0.97</v>
      </c>
      <c r="C303" t="s">
        <v>431</v>
      </c>
    </row>
    <row r="304" spans="1:3" ht="12.75">
      <c r="A304">
        <v>65749</v>
      </c>
      <c r="B304">
        <v>0.95</v>
      </c>
      <c r="C304" t="s">
        <v>433</v>
      </c>
    </row>
    <row r="305" spans="1:3" ht="12.75">
      <c r="A305">
        <v>65755</v>
      </c>
      <c r="B305">
        <v>1.42</v>
      </c>
      <c r="C305" t="s">
        <v>434</v>
      </c>
    </row>
    <row r="306" spans="1:3" ht="12.75">
      <c r="A306">
        <v>65756</v>
      </c>
      <c r="B306">
        <v>0.77</v>
      </c>
      <c r="C306" t="s">
        <v>429</v>
      </c>
    </row>
    <row r="307" spans="1:3" ht="12.75">
      <c r="A307">
        <v>65757</v>
      </c>
      <c r="B307">
        <v>26.2</v>
      </c>
      <c r="C307" t="s">
        <v>435</v>
      </c>
    </row>
    <row r="308" spans="1:3" ht="12.75">
      <c r="A308">
        <v>65758</v>
      </c>
      <c r="B308">
        <v>5.95</v>
      </c>
      <c r="C308" t="s">
        <v>436</v>
      </c>
    </row>
    <row r="309" spans="1:3" ht="12.75">
      <c r="A309">
        <v>65759</v>
      </c>
      <c r="B309">
        <v>3.11</v>
      </c>
      <c r="C309" t="s">
        <v>437</v>
      </c>
    </row>
    <row r="310" spans="1:3" ht="12.75">
      <c r="A310">
        <v>65765</v>
      </c>
      <c r="B310">
        <v>1.12</v>
      </c>
      <c r="C310" t="s">
        <v>438</v>
      </c>
    </row>
    <row r="311" spans="1:3" ht="12.75">
      <c r="A311">
        <v>65766</v>
      </c>
      <c r="B311">
        <v>1.01</v>
      </c>
      <c r="C311" t="s">
        <v>439</v>
      </c>
    </row>
    <row r="312" spans="1:3" ht="12.75">
      <c r="A312">
        <v>65767</v>
      </c>
      <c r="B312">
        <v>17.51</v>
      </c>
      <c r="C312" t="s">
        <v>440</v>
      </c>
    </row>
    <row r="313" spans="1:3" ht="12.75">
      <c r="A313">
        <v>65768</v>
      </c>
      <c r="B313">
        <v>3.25</v>
      </c>
      <c r="C313" t="s">
        <v>441</v>
      </c>
    </row>
    <row r="314" spans="1:3" ht="12.75">
      <c r="A314">
        <v>65769</v>
      </c>
      <c r="B314">
        <v>2.74</v>
      </c>
      <c r="C314" t="s">
        <v>442</v>
      </c>
    </row>
    <row r="315" spans="1:3" ht="12.75">
      <c r="A315">
        <v>65775</v>
      </c>
      <c r="B315">
        <v>3.5</v>
      </c>
      <c r="C315" t="s">
        <v>442</v>
      </c>
    </row>
    <row r="316" spans="1:3" ht="12.75">
      <c r="A316">
        <v>65776</v>
      </c>
      <c r="B316">
        <v>2.33</v>
      </c>
      <c r="C316" t="s">
        <v>443</v>
      </c>
    </row>
    <row r="317" spans="1:3" ht="12.75">
      <c r="A317">
        <v>65777</v>
      </c>
      <c r="B317">
        <v>16.53</v>
      </c>
      <c r="C317" t="s">
        <v>444</v>
      </c>
    </row>
    <row r="318" spans="1:3" ht="12.75">
      <c r="A318">
        <v>65778</v>
      </c>
      <c r="B318">
        <v>12.22</v>
      </c>
      <c r="C318" t="s">
        <v>445</v>
      </c>
    </row>
    <row r="319" spans="1:3" ht="12.75">
      <c r="A319">
        <v>65779</v>
      </c>
      <c r="B319">
        <v>12.71</v>
      </c>
      <c r="C319" t="s">
        <v>446</v>
      </c>
    </row>
    <row r="320" spans="1:3" ht="12.75">
      <c r="A320">
        <v>65785</v>
      </c>
      <c r="B320">
        <v>5.16</v>
      </c>
      <c r="C320" t="s">
        <v>446</v>
      </c>
    </row>
    <row r="321" spans="1:3" ht="12.75">
      <c r="A321">
        <v>65786</v>
      </c>
      <c r="B321">
        <v>83.02</v>
      </c>
      <c r="C321" t="s">
        <v>447</v>
      </c>
    </row>
    <row r="322" spans="1:3" ht="12.75">
      <c r="A322">
        <v>65787</v>
      </c>
      <c r="B322">
        <v>8.28</v>
      </c>
      <c r="C322" t="s">
        <v>448</v>
      </c>
    </row>
    <row r="323" spans="1:3" ht="12.75">
      <c r="A323">
        <v>65788</v>
      </c>
      <c r="B323">
        <v>9.32</v>
      </c>
      <c r="C323" t="s">
        <v>435</v>
      </c>
    </row>
    <row r="324" spans="1:3" ht="12.75">
      <c r="A324">
        <v>65789</v>
      </c>
      <c r="B324">
        <v>12.24</v>
      </c>
      <c r="C324" t="s">
        <v>437</v>
      </c>
    </row>
    <row r="325" spans="1:3" ht="12.75">
      <c r="A325">
        <v>65795</v>
      </c>
      <c r="B325">
        <v>6.84</v>
      </c>
      <c r="C325" t="s">
        <v>449</v>
      </c>
    </row>
    <row r="326" spans="1:3" ht="12.75">
      <c r="A326">
        <v>65905</v>
      </c>
      <c r="B326">
        <v>12.08</v>
      </c>
      <c r="C326" t="s">
        <v>450</v>
      </c>
    </row>
    <row r="327" spans="1:3" ht="12.75">
      <c r="A327">
        <v>65906</v>
      </c>
      <c r="B327">
        <v>6.584</v>
      </c>
      <c r="C327" t="s">
        <v>451</v>
      </c>
    </row>
    <row r="328" spans="1:3" ht="12.75">
      <c r="A328">
        <v>65907</v>
      </c>
      <c r="B328">
        <v>4.658</v>
      </c>
      <c r="C328" t="s">
        <v>452</v>
      </c>
    </row>
    <row r="329" spans="1:3" ht="12.75">
      <c r="A329">
        <v>65908</v>
      </c>
      <c r="B329">
        <v>2.162</v>
      </c>
      <c r="C329" t="s">
        <v>453</v>
      </c>
    </row>
    <row r="330" spans="1:3" ht="12.75">
      <c r="A330">
        <v>65909</v>
      </c>
      <c r="B330">
        <v>2.024</v>
      </c>
      <c r="C330" t="s">
        <v>454</v>
      </c>
    </row>
    <row r="331" spans="1:3" ht="12.75">
      <c r="A331">
        <v>65915</v>
      </c>
      <c r="B331">
        <v>2.06</v>
      </c>
      <c r="C331" t="s">
        <v>465</v>
      </c>
    </row>
    <row r="332" spans="1:3" ht="12.75">
      <c r="A332">
        <v>65916</v>
      </c>
      <c r="B332">
        <v>0.994</v>
      </c>
      <c r="C332" t="s">
        <v>455</v>
      </c>
    </row>
    <row r="333" spans="1:3" ht="12.75">
      <c r="A333">
        <v>65925</v>
      </c>
      <c r="B333">
        <v>3.82</v>
      </c>
      <c r="C333" t="s">
        <v>456</v>
      </c>
    </row>
    <row r="334" spans="1:3" ht="12.75">
      <c r="A334">
        <v>65926</v>
      </c>
      <c r="B334">
        <v>3.03</v>
      </c>
      <c r="C334" t="s">
        <v>456</v>
      </c>
    </row>
    <row r="335" spans="1:3" ht="12.75">
      <c r="A335">
        <v>65927</v>
      </c>
      <c r="B335">
        <v>0.72</v>
      </c>
      <c r="C335" t="s">
        <v>457</v>
      </c>
    </row>
    <row r="336" spans="1:3" ht="12.75">
      <c r="A336">
        <v>66035</v>
      </c>
      <c r="B336">
        <v>211.4</v>
      </c>
      <c r="C336" t="s">
        <v>458</v>
      </c>
    </row>
    <row r="337" spans="1:3" ht="12.75">
      <c r="A337">
        <v>66036</v>
      </c>
      <c r="B337">
        <v>4.384</v>
      </c>
      <c r="C337" t="s">
        <v>459</v>
      </c>
    </row>
    <row r="338" spans="1:3" ht="12.75">
      <c r="A338">
        <v>66037</v>
      </c>
      <c r="B338">
        <v>3.718</v>
      </c>
      <c r="C338" t="s">
        <v>460</v>
      </c>
    </row>
    <row r="339" spans="1:3" ht="12.75">
      <c r="A339">
        <v>66055</v>
      </c>
      <c r="B339">
        <v>1306</v>
      </c>
      <c r="C339" t="s">
        <v>461</v>
      </c>
    </row>
    <row r="340" spans="1:3" ht="12.75">
      <c r="A340">
        <v>66075</v>
      </c>
      <c r="B340">
        <v>347.1</v>
      </c>
      <c r="C340" t="s">
        <v>462</v>
      </c>
    </row>
    <row r="341" spans="1:3" ht="12.75">
      <c r="A341">
        <v>66085</v>
      </c>
      <c r="B341">
        <v>3.66</v>
      </c>
      <c r="C341" t="s">
        <v>463</v>
      </c>
    </row>
    <row r="342" spans="1:3" ht="12.75">
      <c r="A342">
        <v>66086</v>
      </c>
      <c r="B342">
        <v>2.027</v>
      </c>
      <c r="C342" t="s">
        <v>463</v>
      </c>
    </row>
    <row r="343" spans="1:3" ht="12.75">
      <c r="A343">
        <v>66095</v>
      </c>
      <c r="B343">
        <v>1185</v>
      </c>
      <c r="C343" t="s">
        <v>464</v>
      </c>
    </row>
    <row r="344" spans="1:3" ht="12.75">
      <c r="A344">
        <v>67015</v>
      </c>
      <c r="B344">
        <v>1194</v>
      </c>
      <c r="C344" t="s">
        <v>466</v>
      </c>
    </row>
    <row r="345" spans="1:3" ht="12.75">
      <c r="A345">
        <v>67016</v>
      </c>
      <c r="B345">
        <v>4262</v>
      </c>
      <c r="C345" t="s">
        <v>467</v>
      </c>
    </row>
    <row r="346" spans="1:3" ht="12.75">
      <c r="A346">
        <v>67025</v>
      </c>
      <c r="B346">
        <v>16.06</v>
      </c>
      <c r="C346" t="s">
        <v>468</v>
      </c>
    </row>
    <row r="347" spans="1:3" ht="12.75">
      <c r="A347">
        <v>67035</v>
      </c>
      <c r="B347">
        <v>245.2</v>
      </c>
      <c r="C347" t="s">
        <v>469</v>
      </c>
    </row>
    <row r="348" spans="1:3" ht="12.75">
      <c r="A348">
        <v>67055</v>
      </c>
      <c r="B348">
        <v>221.9</v>
      </c>
      <c r="C348" t="s">
        <v>470</v>
      </c>
    </row>
    <row r="349" spans="1:3" ht="12.75">
      <c r="A349">
        <v>67075</v>
      </c>
      <c r="B349">
        <v>219.2</v>
      </c>
      <c r="C349" t="s">
        <v>471</v>
      </c>
    </row>
    <row r="350" spans="1:3" ht="12.75">
      <c r="A350">
        <v>67095</v>
      </c>
      <c r="B350">
        <v>339.8</v>
      </c>
      <c r="C350" t="s">
        <v>472</v>
      </c>
    </row>
    <row r="351" spans="1:3" ht="12.75">
      <c r="A351">
        <v>67115</v>
      </c>
      <c r="B351">
        <v>240</v>
      </c>
      <c r="C351" t="s">
        <v>473</v>
      </c>
    </row>
    <row r="352" spans="1:3" ht="12.75">
      <c r="A352">
        <v>67215</v>
      </c>
      <c r="B352">
        <v>276.2</v>
      </c>
      <c r="C352" t="s">
        <v>474</v>
      </c>
    </row>
    <row r="353" spans="1:3" ht="12.75">
      <c r="A353">
        <v>67235</v>
      </c>
      <c r="B353">
        <v>937.2</v>
      </c>
      <c r="C353" t="s">
        <v>475</v>
      </c>
    </row>
    <row r="354" spans="1:3" ht="12.75">
      <c r="A354">
        <v>67415</v>
      </c>
      <c r="B354">
        <v>174.9</v>
      </c>
      <c r="C354" t="s">
        <v>476</v>
      </c>
    </row>
    <row r="355" spans="1:3" ht="12.75">
      <c r="A355">
        <v>67435</v>
      </c>
      <c r="B355">
        <v>353.5</v>
      </c>
      <c r="C355" t="s">
        <v>477</v>
      </c>
    </row>
    <row r="356" spans="1:3" ht="12.75">
      <c r="A356">
        <v>67455</v>
      </c>
      <c r="B356">
        <v>942.2</v>
      </c>
      <c r="C356" t="s">
        <v>478</v>
      </c>
    </row>
    <row r="357" spans="1:3" ht="12.75">
      <c r="A357">
        <v>67475</v>
      </c>
      <c r="B357">
        <v>175.1</v>
      </c>
      <c r="C357" t="s">
        <v>479</v>
      </c>
    </row>
    <row r="358" spans="1:3" ht="12.75">
      <c r="A358">
        <v>67485</v>
      </c>
      <c r="B358">
        <v>6.55</v>
      </c>
      <c r="C358" t="s">
        <v>480</v>
      </c>
    </row>
    <row r="359" spans="1:3" ht="12.75">
      <c r="A359">
        <v>67486</v>
      </c>
      <c r="B359">
        <v>5.8</v>
      </c>
      <c r="C359" t="s">
        <v>481</v>
      </c>
    </row>
    <row r="360" spans="1:3" ht="12.75">
      <c r="A360">
        <v>67487</v>
      </c>
      <c r="B360">
        <v>2.65</v>
      </c>
      <c r="C360" t="s">
        <v>480</v>
      </c>
    </row>
    <row r="361" spans="1:3" ht="12.75">
      <c r="A361">
        <v>64788</v>
      </c>
      <c r="B361">
        <v>2.25</v>
      </c>
      <c r="C361" t="s">
        <v>480</v>
      </c>
    </row>
    <row r="362" spans="1:3" ht="12.75">
      <c r="A362">
        <v>67489</v>
      </c>
      <c r="B362">
        <v>2.06</v>
      </c>
      <c r="C362" t="s">
        <v>482</v>
      </c>
    </row>
    <row r="363" spans="1:3" ht="12.75">
      <c r="A363">
        <v>67495</v>
      </c>
      <c r="B363">
        <v>1.34</v>
      </c>
      <c r="C363" t="s">
        <v>483</v>
      </c>
    </row>
    <row r="364" spans="1:3" ht="12.75">
      <c r="A364">
        <v>67515</v>
      </c>
      <c r="B364">
        <v>60.8</v>
      </c>
      <c r="C364" t="s">
        <v>484</v>
      </c>
    </row>
    <row r="365" spans="1:3" ht="12.75">
      <c r="A365">
        <v>67516</v>
      </c>
      <c r="B365">
        <v>14.38</v>
      </c>
      <c r="C365" t="s">
        <v>485</v>
      </c>
    </row>
    <row r="366" spans="1:3" ht="12.75">
      <c r="A366">
        <v>67517</v>
      </c>
      <c r="B366">
        <v>9.65</v>
      </c>
      <c r="C366" t="s">
        <v>484</v>
      </c>
    </row>
    <row r="367" spans="1:3" ht="12.75">
      <c r="A367">
        <v>67518</v>
      </c>
      <c r="B367">
        <v>3.74</v>
      </c>
      <c r="C367" t="s">
        <v>486</v>
      </c>
    </row>
    <row r="368" spans="1:3" ht="12.75">
      <c r="A368">
        <v>67519</v>
      </c>
      <c r="B368">
        <v>2.04</v>
      </c>
      <c r="C368" t="s">
        <v>484</v>
      </c>
    </row>
    <row r="369" spans="1:3" ht="12.75">
      <c r="A369">
        <v>67525</v>
      </c>
      <c r="B369">
        <v>2.52</v>
      </c>
      <c r="C369" t="s">
        <v>487</v>
      </c>
    </row>
    <row r="370" spans="1:3" ht="12.75">
      <c r="A370">
        <v>67526</v>
      </c>
      <c r="B370">
        <v>2.44</v>
      </c>
      <c r="C370" t="s">
        <v>488</v>
      </c>
    </row>
    <row r="371" spans="1:3" ht="12.75">
      <c r="A371">
        <v>67527</v>
      </c>
      <c r="B371">
        <v>2.4</v>
      </c>
      <c r="C371" t="s">
        <v>484</v>
      </c>
    </row>
    <row r="372" spans="1:3" ht="12.75">
      <c r="A372">
        <v>67528</v>
      </c>
      <c r="B372">
        <v>1.24</v>
      </c>
      <c r="C372" t="s">
        <v>489</v>
      </c>
    </row>
    <row r="373" spans="1:3" ht="12.75">
      <c r="A373">
        <v>67529</v>
      </c>
      <c r="B373">
        <v>1.13</v>
      </c>
      <c r="C373" t="s">
        <v>487</v>
      </c>
    </row>
    <row r="374" spans="1:3" ht="12.75">
      <c r="A374">
        <v>67535</v>
      </c>
      <c r="B374">
        <v>0.99</v>
      </c>
      <c r="C374" t="s">
        <v>490</v>
      </c>
    </row>
    <row r="375" spans="1:3" ht="12.75">
      <c r="A375">
        <v>67536</v>
      </c>
      <c r="B375">
        <v>1.2</v>
      </c>
      <c r="C375" t="s">
        <v>490</v>
      </c>
    </row>
    <row r="376" spans="1:3" ht="12.75">
      <c r="A376">
        <v>67537</v>
      </c>
      <c r="B376">
        <v>1.29</v>
      </c>
      <c r="C376" t="s">
        <v>491</v>
      </c>
    </row>
    <row r="377" spans="1:3" ht="12.75">
      <c r="A377">
        <v>67538</v>
      </c>
      <c r="B377">
        <v>1.77</v>
      </c>
      <c r="C377" t="s">
        <v>492</v>
      </c>
    </row>
    <row r="378" spans="1:3" ht="12.75">
      <c r="A378">
        <v>67539</v>
      </c>
      <c r="B378">
        <v>2.12</v>
      </c>
      <c r="C378" t="s">
        <v>492</v>
      </c>
    </row>
    <row r="379" spans="1:3" ht="12.75">
      <c r="A379">
        <v>67545</v>
      </c>
      <c r="B379">
        <v>1.88</v>
      </c>
      <c r="C379" t="s">
        <v>492</v>
      </c>
    </row>
    <row r="380" spans="1:3" ht="12.75">
      <c r="A380">
        <v>67546</v>
      </c>
      <c r="B380">
        <v>1.5</v>
      </c>
      <c r="C380" t="s">
        <v>492</v>
      </c>
    </row>
    <row r="381" spans="1:3" ht="12.75">
      <c r="A381">
        <v>67547</v>
      </c>
      <c r="B381">
        <v>0.83</v>
      </c>
      <c r="C381" t="s">
        <v>492</v>
      </c>
    </row>
    <row r="382" spans="1:3" ht="12.75">
      <c r="A382">
        <v>67548</v>
      </c>
      <c r="B382">
        <v>1.36</v>
      </c>
      <c r="C382" t="s">
        <v>492</v>
      </c>
    </row>
    <row r="383" spans="1:3" ht="12.75">
      <c r="A383">
        <v>67549</v>
      </c>
      <c r="B383">
        <v>43.1</v>
      </c>
      <c r="C383" t="s">
        <v>492</v>
      </c>
    </row>
    <row r="384" spans="1:3" ht="12.75">
      <c r="A384">
        <v>67555</v>
      </c>
      <c r="B384">
        <v>3.54</v>
      </c>
      <c r="C384" t="s">
        <v>493</v>
      </c>
    </row>
    <row r="385" spans="1:3" ht="12.75">
      <c r="A385">
        <v>67556</v>
      </c>
      <c r="B385">
        <v>82.1</v>
      </c>
      <c r="C385" t="s">
        <v>494</v>
      </c>
    </row>
    <row r="386" spans="1:3" ht="12.75">
      <c r="A386">
        <v>67557</v>
      </c>
      <c r="B386">
        <v>3.3</v>
      </c>
      <c r="C386" t="s">
        <v>495</v>
      </c>
    </row>
    <row r="387" spans="1:3" ht="12.75">
      <c r="A387">
        <v>67558</v>
      </c>
      <c r="B387">
        <v>2.56</v>
      </c>
      <c r="C387" t="s">
        <v>492</v>
      </c>
    </row>
    <row r="388" spans="1:3" ht="12.75">
      <c r="A388">
        <v>67559</v>
      </c>
      <c r="B388">
        <v>32.9</v>
      </c>
      <c r="C388" t="s">
        <v>494</v>
      </c>
    </row>
    <row r="389" spans="1:3" ht="12.75">
      <c r="A389">
        <v>67565</v>
      </c>
      <c r="B389">
        <v>10.43</v>
      </c>
      <c r="C389" t="s">
        <v>496</v>
      </c>
    </row>
    <row r="390" spans="1:3" ht="12.75">
      <c r="A390">
        <v>67566</v>
      </c>
      <c r="B390">
        <v>4.31</v>
      </c>
      <c r="C390" t="s">
        <v>497</v>
      </c>
    </row>
    <row r="391" spans="1:3" ht="12.75">
      <c r="A391">
        <v>67567</v>
      </c>
      <c r="B391">
        <v>11.51</v>
      </c>
      <c r="C391" t="s">
        <v>498</v>
      </c>
    </row>
    <row r="392" spans="1:3" ht="12.75">
      <c r="A392">
        <v>67568</v>
      </c>
      <c r="B392">
        <v>11.05</v>
      </c>
      <c r="C392" t="s">
        <v>498</v>
      </c>
    </row>
    <row r="393" spans="1:3" ht="12.75">
      <c r="A393">
        <v>67569</v>
      </c>
      <c r="B393">
        <v>7.27</v>
      </c>
      <c r="C393" t="s">
        <v>498</v>
      </c>
    </row>
    <row r="394" spans="1:3" ht="12.75">
      <c r="A394">
        <v>67575</v>
      </c>
      <c r="B394">
        <v>4.47</v>
      </c>
      <c r="C394" t="s">
        <v>493</v>
      </c>
    </row>
    <row r="395" spans="1:3" ht="12.75">
      <c r="A395">
        <v>67576</v>
      </c>
      <c r="B395">
        <v>3.98</v>
      </c>
      <c r="C395" t="s">
        <v>499</v>
      </c>
    </row>
    <row r="396" spans="1:3" ht="12.75">
      <c r="A396">
        <v>67605</v>
      </c>
      <c r="B396">
        <v>44.52</v>
      </c>
      <c r="C396" t="s">
        <v>500</v>
      </c>
    </row>
    <row r="397" spans="1:3" ht="12.75">
      <c r="A397">
        <v>67615</v>
      </c>
      <c r="B397">
        <v>8.77</v>
      </c>
      <c r="C397" t="s">
        <v>501</v>
      </c>
    </row>
    <row r="398" spans="1:3" ht="12.75">
      <c r="A398">
        <v>67616</v>
      </c>
      <c r="B398">
        <v>21.29</v>
      </c>
      <c r="C398" t="s">
        <v>501</v>
      </c>
    </row>
    <row r="399" spans="1:3" ht="12.75">
      <c r="A399">
        <v>67617</v>
      </c>
      <c r="B399">
        <v>14.32</v>
      </c>
      <c r="C399" t="s">
        <v>501</v>
      </c>
    </row>
    <row r="400" spans="1:3" ht="12.75">
      <c r="A400">
        <v>67618</v>
      </c>
      <c r="B400">
        <v>11.17</v>
      </c>
      <c r="C400" t="s">
        <v>502</v>
      </c>
    </row>
    <row r="401" spans="1:3" ht="12.75">
      <c r="A401">
        <v>67619</v>
      </c>
      <c r="B401">
        <v>6.15</v>
      </c>
      <c r="C401" t="s">
        <v>501</v>
      </c>
    </row>
    <row r="402" spans="1:3" ht="12.75">
      <c r="A402">
        <v>67625</v>
      </c>
      <c r="B402">
        <v>6.72</v>
      </c>
      <c r="C402" t="s">
        <v>501</v>
      </c>
    </row>
    <row r="403" spans="1:3" ht="12.75">
      <c r="A403">
        <v>67626</v>
      </c>
      <c r="B403">
        <v>19.19</v>
      </c>
      <c r="C403" t="s">
        <v>503</v>
      </c>
    </row>
    <row r="404" spans="1:3" ht="12.75">
      <c r="A404">
        <v>67627</v>
      </c>
      <c r="B404">
        <v>79.64</v>
      </c>
      <c r="C404" t="s">
        <v>504</v>
      </c>
    </row>
    <row r="405" spans="1:3" ht="12.75">
      <c r="A405">
        <v>67629</v>
      </c>
      <c r="B405">
        <v>5.43</v>
      </c>
      <c r="C405" t="s">
        <v>504</v>
      </c>
    </row>
    <row r="406" spans="1:3" ht="12.75">
      <c r="A406">
        <v>67635</v>
      </c>
      <c r="B406">
        <v>9.12</v>
      </c>
      <c r="C406" t="s">
        <v>505</v>
      </c>
    </row>
    <row r="407" spans="1:3" ht="12.75">
      <c r="A407">
        <v>67636</v>
      </c>
      <c r="B407">
        <v>3.23</v>
      </c>
      <c r="C407" t="s">
        <v>505</v>
      </c>
    </row>
    <row r="408" spans="1:3" ht="12.75">
      <c r="A408">
        <v>67637</v>
      </c>
      <c r="B408">
        <v>2.34</v>
      </c>
      <c r="C408" t="s">
        <v>505</v>
      </c>
    </row>
    <row r="409" spans="1:3" ht="12.75">
      <c r="A409">
        <v>67638</v>
      </c>
      <c r="B409">
        <v>7.23</v>
      </c>
      <c r="C409" t="s">
        <v>506</v>
      </c>
    </row>
    <row r="410" spans="1:3" ht="12.75">
      <c r="A410">
        <v>67639</v>
      </c>
      <c r="B410">
        <v>7.34</v>
      </c>
      <c r="C410" t="s">
        <v>503</v>
      </c>
    </row>
    <row r="411" spans="1:3" ht="12.75">
      <c r="A411">
        <v>67645</v>
      </c>
      <c r="B411">
        <v>0.84</v>
      </c>
      <c r="C411" t="s">
        <v>507</v>
      </c>
    </row>
    <row r="412" spans="1:3" ht="12.75">
      <c r="A412">
        <v>67646</v>
      </c>
      <c r="B412">
        <v>3.94</v>
      </c>
      <c r="C412" t="s">
        <v>507</v>
      </c>
    </row>
    <row r="413" spans="1:3" ht="12.75">
      <c r="A413">
        <v>67647</v>
      </c>
      <c r="B413">
        <v>47.72</v>
      </c>
      <c r="C413" t="s">
        <v>508</v>
      </c>
    </row>
    <row r="414" spans="1:3" ht="12.75">
      <c r="A414">
        <v>67648</v>
      </c>
      <c r="B414">
        <v>7.88</v>
      </c>
      <c r="C414" t="s">
        <v>509</v>
      </c>
    </row>
    <row r="415" spans="1:3" ht="12.75">
      <c r="A415">
        <v>67649</v>
      </c>
      <c r="B415">
        <v>1.6</v>
      </c>
      <c r="C415" t="s">
        <v>507</v>
      </c>
    </row>
    <row r="416" spans="1:3" ht="12.75">
      <c r="A416">
        <v>67655</v>
      </c>
      <c r="B416">
        <v>4.11</v>
      </c>
      <c r="C416" t="s">
        <v>503</v>
      </c>
    </row>
    <row r="417" spans="1:3" ht="12.75">
      <c r="A417">
        <v>67656</v>
      </c>
      <c r="B417">
        <v>1.93</v>
      </c>
      <c r="C417" t="s">
        <v>507</v>
      </c>
    </row>
    <row r="418" spans="1:3" ht="12.75">
      <c r="A418">
        <v>67657</v>
      </c>
      <c r="B418">
        <v>1.7</v>
      </c>
      <c r="C418" t="s">
        <v>507</v>
      </c>
    </row>
    <row r="419" spans="1:3" ht="12.75">
      <c r="A419">
        <v>67658</v>
      </c>
      <c r="B419">
        <v>1.35</v>
      </c>
      <c r="C419" t="s">
        <v>507</v>
      </c>
    </row>
    <row r="420" spans="1:3" ht="12.75">
      <c r="A420">
        <v>67659</v>
      </c>
      <c r="B420">
        <v>1.62</v>
      </c>
      <c r="C420" t="s">
        <v>521</v>
      </c>
    </row>
    <row r="421" spans="1:3" ht="12.75">
      <c r="A421">
        <v>67665</v>
      </c>
      <c r="B421">
        <v>5.88</v>
      </c>
      <c r="C421" t="s">
        <v>507</v>
      </c>
    </row>
    <row r="422" spans="1:3" ht="12.75">
      <c r="A422">
        <v>67666</v>
      </c>
      <c r="B422">
        <v>5.47</v>
      </c>
      <c r="C422" t="s">
        <v>510</v>
      </c>
    </row>
    <row r="423" spans="1:3" ht="12.75">
      <c r="A423">
        <v>67667</v>
      </c>
      <c r="B423">
        <v>7.89</v>
      </c>
      <c r="C423" t="s">
        <v>522</v>
      </c>
    </row>
    <row r="424" spans="1:3" ht="12.75">
      <c r="A424">
        <v>67668</v>
      </c>
      <c r="B424">
        <v>3.58</v>
      </c>
      <c r="C424" t="s">
        <v>511</v>
      </c>
    </row>
    <row r="425" spans="1:3" ht="12.75">
      <c r="A425">
        <v>67669</v>
      </c>
      <c r="B425">
        <v>12.54</v>
      </c>
      <c r="C425" t="s">
        <v>507</v>
      </c>
    </row>
    <row r="426" spans="1:3" ht="12.75">
      <c r="A426">
        <v>67675</v>
      </c>
      <c r="B426">
        <v>1.07</v>
      </c>
      <c r="C426" t="s">
        <v>504</v>
      </c>
    </row>
    <row r="427" spans="1:3" ht="12.75">
      <c r="A427">
        <v>67676</v>
      </c>
      <c r="B427">
        <v>2.33</v>
      </c>
      <c r="C427" t="s">
        <v>512</v>
      </c>
    </row>
    <row r="428" spans="1:3" ht="12.75">
      <c r="A428">
        <v>67685</v>
      </c>
      <c r="B428">
        <v>28.04</v>
      </c>
      <c r="C428" t="s">
        <v>513</v>
      </c>
    </row>
    <row r="429" spans="1:3" ht="12.75">
      <c r="A429">
        <v>67686</v>
      </c>
      <c r="B429">
        <v>11.75</v>
      </c>
      <c r="C429" t="s">
        <v>513</v>
      </c>
    </row>
    <row r="430" spans="1:3" ht="12.75">
      <c r="A430">
        <v>67687</v>
      </c>
      <c r="B430">
        <v>7.6</v>
      </c>
      <c r="C430" t="s">
        <v>513</v>
      </c>
    </row>
    <row r="431" spans="1:3" ht="12.75">
      <c r="A431">
        <v>67688</v>
      </c>
      <c r="B431">
        <v>2.32</v>
      </c>
      <c r="C431" t="s">
        <v>513</v>
      </c>
    </row>
    <row r="432" spans="1:3" ht="12.75">
      <c r="A432">
        <v>67695</v>
      </c>
      <c r="B432">
        <v>14.02</v>
      </c>
      <c r="C432" t="s">
        <v>504</v>
      </c>
    </row>
    <row r="433" spans="1:3" ht="12.75">
      <c r="A433">
        <v>67696</v>
      </c>
      <c r="B433">
        <v>7.85</v>
      </c>
      <c r="C433" t="s">
        <v>504</v>
      </c>
    </row>
    <row r="434" spans="1:3" ht="12.75">
      <c r="A434">
        <v>67697</v>
      </c>
      <c r="B434">
        <v>5.54</v>
      </c>
      <c r="C434" t="s">
        <v>510</v>
      </c>
    </row>
    <row r="435" spans="1:3" ht="12.75">
      <c r="A435">
        <v>67705</v>
      </c>
      <c r="B435">
        <v>5.82</v>
      </c>
      <c r="C435" t="s">
        <v>514</v>
      </c>
    </row>
    <row r="436" spans="1:3" ht="12.75">
      <c r="A436">
        <v>67706</v>
      </c>
      <c r="B436">
        <v>1.52</v>
      </c>
      <c r="C436" t="s">
        <v>515</v>
      </c>
    </row>
    <row r="437" spans="1:3" ht="12.75">
      <c r="A437">
        <v>67707</v>
      </c>
      <c r="B437">
        <v>1.42</v>
      </c>
      <c r="C437" t="s">
        <v>515</v>
      </c>
    </row>
    <row r="438" spans="1:3" ht="12.75">
      <c r="A438">
        <v>67708</v>
      </c>
      <c r="B438">
        <v>1.33</v>
      </c>
      <c r="C438" t="s">
        <v>516</v>
      </c>
    </row>
    <row r="439" spans="1:3" ht="12.75">
      <c r="A439">
        <v>67715</v>
      </c>
      <c r="B439">
        <v>9.44</v>
      </c>
      <c r="C439" t="s">
        <v>517</v>
      </c>
    </row>
    <row r="440" spans="1:3" ht="12.75">
      <c r="A440">
        <v>67716</v>
      </c>
      <c r="B440">
        <v>17.02</v>
      </c>
      <c r="C440" t="s">
        <v>517</v>
      </c>
    </row>
    <row r="441" spans="1:3" ht="12.75">
      <c r="A441">
        <v>67717</v>
      </c>
      <c r="B441">
        <v>5.56</v>
      </c>
      <c r="C441" t="s">
        <v>520</v>
      </c>
    </row>
    <row r="442" spans="1:3" ht="12.75">
      <c r="A442">
        <v>67718</v>
      </c>
      <c r="B442">
        <v>41.05</v>
      </c>
      <c r="C442" t="s">
        <v>523</v>
      </c>
    </row>
    <row r="443" spans="1:3" ht="12.75">
      <c r="A443">
        <v>67719</v>
      </c>
      <c r="B443">
        <v>2.13</v>
      </c>
      <c r="C443" t="s">
        <v>517</v>
      </c>
    </row>
    <row r="444" spans="1:3" ht="12.75">
      <c r="A444">
        <v>67725</v>
      </c>
      <c r="B444">
        <v>5.85</v>
      </c>
      <c r="C444" t="s">
        <v>518</v>
      </c>
    </row>
    <row r="445" spans="1:3" ht="12.75">
      <c r="A445">
        <v>67726</v>
      </c>
      <c r="B445">
        <v>4.53</v>
      </c>
      <c r="C445" t="s">
        <v>519</v>
      </c>
    </row>
    <row r="446" spans="1:3" ht="12.75">
      <c r="A446">
        <v>67727</v>
      </c>
      <c r="B446">
        <v>1.8</v>
      </c>
      <c r="C446" t="s">
        <v>517</v>
      </c>
    </row>
    <row r="447" spans="1:3" ht="12.75">
      <c r="A447">
        <v>67728</v>
      </c>
      <c r="B447">
        <v>9.25</v>
      </c>
      <c r="C447" t="s">
        <v>517</v>
      </c>
    </row>
    <row r="448" spans="1:3" ht="12.75">
      <c r="A448">
        <v>67729</v>
      </c>
      <c r="B448">
        <v>73.2</v>
      </c>
      <c r="C448" t="s">
        <v>520</v>
      </c>
    </row>
    <row r="449" spans="1:3" ht="12.75">
      <c r="A449">
        <v>67735</v>
      </c>
      <c r="B449">
        <v>13.3</v>
      </c>
      <c r="C449" t="s">
        <v>524</v>
      </c>
    </row>
    <row r="450" spans="1:3" ht="12.75">
      <c r="A450">
        <v>67736</v>
      </c>
      <c r="B450">
        <v>14.92</v>
      </c>
      <c r="C450" t="s">
        <v>525</v>
      </c>
    </row>
    <row r="451" spans="1:3" ht="12.75">
      <c r="A451">
        <v>67737</v>
      </c>
      <c r="B451">
        <v>4.56</v>
      </c>
      <c r="C451" t="s">
        <v>517</v>
      </c>
    </row>
    <row r="452" spans="1:3" ht="12.75">
      <c r="A452">
        <v>67738</v>
      </c>
      <c r="B452">
        <v>5.84</v>
      </c>
      <c r="C452" t="s">
        <v>517</v>
      </c>
    </row>
    <row r="453" spans="1:3" ht="12.75">
      <c r="A453">
        <v>67739</v>
      </c>
      <c r="B453">
        <v>2.03</v>
      </c>
      <c r="C453" t="s">
        <v>517</v>
      </c>
    </row>
    <row r="454" spans="1:3" ht="12.75">
      <c r="A454">
        <v>67745</v>
      </c>
      <c r="B454">
        <v>3.53</v>
      </c>
      <c r="C454" t="s">
        <v>517</v>
      </c>
    </row>
    <row r="455" spans="1:3" ht="12.75">
      <c r="A455">
        <v>67746</v>
      </c>
      <c r="B455">
        <v>3.47</v>
      </c>
      <c r="C455" t="s">
        <v>526</v>
      </c>
    </row>
    <row r="456" spans="1:3" ht="12.75">
      <c r="A456">
        <v>67747</v>
      </c>
      <c r="B456">
        <v>6.3</v>
      </c>
      <c r="C456" t="s">
        <v>527</v>
      </c>
    </row>
    <row r="457" spans="1:3" ht="12.75">
      <c r="A457">
        <v>67748</v>
      </c>
      <c r="B457">
        <v>4.74</v>
      </c>
      <c r="C457" t="s">
        <v>517</v>
      </c>
    </row>
    <row r="458" spans="1:3" ht="12.75">
      <c r="A458">
        <v>67749</v>
      </c>
      <c r="B458">
        <v>11.47</v>
      </c>
      <c r="C458" t="s">
        <v>528</v>
      </c>
    </row>
    <row r="459" spans="1:3" ht="12.75">
      <c r="A459">
        <v>67755</v>
      </c>
      <c r="B459">
        <v>3.53</v>
      </c>
      <c r="C459" t="s">
        <v>517</v>
      </c>
    </row>
    <row r="460" spans="1:3" ht="12.75">
      <c r="A460">
        <v>67756</v>
      </c>
      <c r="B460">
        <v>4.82</v>
      </c>
      <c r="C460" t="s">
        <v>519</v>
      </c>
    </row>
    <row r="461" spans="1:3" ht="12.75">
      <c r="A461">
        <v>67757</v>
      </c>
      <c r="B461">
        <v>4.83</v>
      </c>
      <c r="C461" t="s">
        <v>529</v>
      </c>
    </row>
    <row r="462" spans="1:3" ht="12.75">
      <c r="A462">
        <v>67758</v>
      </c>
      <c r="B462">
        <v>4.06</v>
      </c>
      <c r="C462" t="s">
        <v>519</v>
      </c>
    </row>
    <row r="463" spans="1:3" ht="12.75">
      <c r="A463">
        <v>67759</v>
      </c>
      <c r="B463">
        <v>4.56</v>
      </c>
      <c r="C463" t="s">
        <v>528</v>
      </c>
    </row>
    <row r="464" spans="1:3" ht="12.75">
      <c r="A464">
        <v>67765</v>
      </c>
      <c r="B464">
        <v>1.73</v>
      </c>
      <c r="C464" t="s">
        <v>517</v>
      </c>
    </row>
    <row r="465" spans="1:3" ht="12.75">
      <c r="A465">
        <v>67766</v>
      </c>
      <c r="B465">
        <v>5.47</v>
      </c>
      <c r="C465" t="s">
        <v>519</v>
      </c>
    </row>
    <row r="466" spans="1:3" ht="12.75">
      <c r="A466">
        <v>67767</v>
      </c>
      <c r="B466">
        <v>1.67</v>
      </c>
      <c r="C466" t="s">
        <v>528</v>
      </c>
    </row>
    <row r="467" spans="1:3" ht="12.75">
      <c r="A467">
        <v>67768</v>
      </c>
      <c r="B467">
        <v>0.99</v>
      </c>
      <c r="C467" t="s">
        <v>528</v>
      </c>
    </row>
    <row r="468" spans="1:3" ht="12.75">
      <c r="A468">
        <v>67769</v>
      </c>
      <c r="B468">
        <v>3.05</v>
      </c>
      <c r="C468" t="s">
        <v>530</v>
      </c>
    </row>
    <row r="469" spans="1:3" ht="12.75">
      <c r="A469">
        <v>67775</v>
      </c>
      <c r="B469">
        <v>6.58</v>
      </c>
      <c r="C469" t="s">
        <v>517</v>
      </c>
    </row>
    <row r="470" spans="1:3" ht="12.75">
      <c r="A470">
        <v>67776</v>
      </c>
      <c r="B470">
        <v>3.1</v>
      </c>
      <c r="C470" t="s">
        <v>528</v>
      </c>
    </row>
    <row r="471" spans="1:3" ht="12.75">
      <c r="A471">
        <v>67915</v>
      </c>
      <c r="B471">
        <v>2559</v>
      </c>
      <c r="C471" t="s">
        <v>531</v>
      </c>
    </row>
    <row r="472" spans="1:3" ht="12.75">
      <c r="A472">
        <v>67935</v>
      </c>
      <c r="B472">
        <v>108.9</v>
      </c>
      <c r="C472" t="s">
        <v>532</v>
      </c>
    </row>
    <row r="473" spans="1:3" ht="12.75">
      <c r="A473">
        <v>67936</v>
      </c>
      <c r="B473">
        <v>61.82</v>
      </c>
      <c r="C473" t="s">
        <v>532</v>
      </c>
    </row>
    <row r="474" spans="1:3" ht="12.75">
      <c r="A474">
        <v>67937</v>
      </c>
      <c r="B474">
        <v>59.67</v>
      </c>
      <c r="C474" t="s">
        <v>532</v>
      </c>
    </row>
    <row r="475" spans="1:3" ht="12.75">
      <c r="A475">
        <v>67945</v>
      </c>
      <c r="B475">
        <v>4.37</v>
      </c>
      <c r="C475" t="s">
        <v>533</v>
      </c>
    </row>
    <row r="476" spans="1:3" ht="12.75">
      <c r="A476">
        <v>67946</v>
      </c>
      <c r="B476">
        <v>3.2</v>
      </c>
      <c r="C476" t="s">
        <v>534</v>
      </c>
    </row>
    <row r="477" spans="1:3" ht="12.75">
      <c r="A477">
        <v>67947</v>
      </c>
      <c r="B477">
        <v>2.43</v>
      </c>
      <c r="C477" t="s">
        <v>535</v>
      </c>
    </row>
    <row r="478" spans="1:3" ht="12.75">
      <c r="A478">
        <v>67948</v>
      </c>
      <c r="B478">
        <v>1.59</v>
      </c>
      <c r="C478" t="s">
        <v>535</v>
      </c>
    </row>
    <row r="479" spans="1:3" ht="12.75">
      <c r="A479">
        <v>67955</v>
      </c>
      <c r="B479">
        <v>162.6</v>
      </c>
      <c r="C479" t="s">
        <v>536</v>
      </c>
    </row>
    <row r="480" spans="1:3" ht="12.75">
      <c r="A480">
        <v>67956</v>
      </c>
      <c r="B480">
        <v>3.7</v>
      </c>
      <c r="C480" t="s">
        <v>535</v>
      </c>
    </row>
    <row r="481" spans="1:3" ht="12.75">
      <c r="A481">
        <v>67957</v>
      </c>
      <c r="B481">
        <v>1.73</v>
      </c>
      <c r="C481" t="s">
        <v>537</v>
      </c>
    </row>
    <row r="482" spans="1:3" ht="12.75">
      <c r="A482">
        <v>67975</v>
      </c>
      <c r="B482">
        <v>446.6</v>
      </c>
      <c r="C482" t="s">
        <v>538</v>
      </c>
    </row>
    <row r="483" spans="1:3" ht="12.75">
      <c r="A483">
        <v>68035</v>
      </c>
      <c r="B483">
        <v>20.96</v>
      </c>
      <c r="C483" t="s">
        <v>539</v>
      </c>
    </row>
    <row r="484" spans="1:3" ht="12.75">
      <c r="A484">
        <v>68115</v>
      </c>
      <c r="B484">
        <v>1191</v>
      </c>
      <c r="C484" t="s">
        <v>540</v>
      </c>
    </row>
    <row r="485" spans="1:3" ht="12.75">
      <c r="A485">
        <v>68415</v>
      </c>
      <c r="B485">
        <v>371.2</v>
      </c>
      <c r="C485" t="s">
        <v>541</v>
      </c>
    </row>
    <row r="486" spans="1:3" ht="12.75">
      <c r="A486">
        <v>68416</v>
      </c>
      <c r="B486">
        <v>178.4</v>
      </c>
      <c r="C486" t="s">
        <v>542</v>
      </c>
    </row>
    <row r="487" spans="1:3" ht="12.75">
      <c r="A487">
        <v>68505</v>
      </c>
      <c r="B487">
        <v>1.3</v>
      </c>
      <c r="C487" t="s">
        <v>543</v>
      </c>
    </row>
    <row r="488" spans="1:3" ht="12.75">
      <c r="A488">
        <v>68515</v>
      </c>
      <c r="B488">
        <v>236.1</v>
      </c>
      <c r="C488" t="s">
        <v>544</v>
      </c>
    </row>
    <row r="489" spans="1:3" ht="12.75">
      <c r="A489">
        <v>68516</v>
      </c>
      <c r="B489">
        <v>34.04</v>
      </c>
      <c r="C489" t="s">
        <v>545</v>
      </c>
    </row>
    <row r="490" spans="1:3" ht="12.75">
      <c r="A490">
        <v>68517</v>
      </c>
      <c r="B490">
        <v>13.13</v>
      </c>
      <c r="C490" t="s">
        <v>546</v>
      </c>
    </row>
    <row r="491" spans="1:3" ht="12.75">
      <c r="A491">
        <v>68518</v>
      </c>
      <c r="B491">
        <v>29.82</v>
      </c>
      <c r="C491" t="s">
        <v>547</v>
      </c>
    </row>
    <row r="492" spans="1:3" ht="12.75">
      <c r="A492">
        <v>68519</v>
      </c>
      <c r="B492">
        <v>10.56</v>
      </c>
      <c r="C492" t="s">
        <v>548</v>
      </c>
    </row>
    <row r="493" spans="1:3" ht="12.75">
      <c r="A493">
        <v>68525</v>
      </c>
      <c r="B493">
        <v>38.96</v>
      </c>
      <c r="C493" t="s">
        <v>549</v>
      </c>
    </row>
    <row r="494" spans="1:3" ht="12.75">
      <c r="A494">
        <v>68526</v>
      </c>
      <c r="B494">
        <v>7.21</v>
      </c>
      <c r="C494" t="s">
        <v>550</v>
      </c>
    </row>
    <row r="495" spans="1:3" ht="12.75">
      <c r="A495">
        <v>68527</v>
      </c>
      <c r="B495">
        <v>3.03</v>
      </c>
      <c r="C495" t="s">
        <v>551</v>
      </c>
    </row>
    <row r="496" spans="1:3" ht="12.75">
      <c r="A496">
        <v>68528</v>
      </c>
      <c r="B496">
        <v>1.08</v>
      </c>
      <c r="C496" t="s">
        <v>552</v>
      </c>
    </row>
    <row r="497" spans="1:3" ht="12.75">
      <c r="A497">
        <v>68529</v>
      </c>
      <c r="B497">
        <v>7.03</v>
      </c>
      <c r="C497" t="s">
        <v>547</v>
      </c>
    </row>
    <row r="498" spans="1:3" ht="12.75">
      <c r="A498">
        <v>68535</v>
      </c>
      <c r="B498">
        <v>8.04</v>
      </c>
      <c r="C498" t="s">
        <v>553</v>
      </c>
    </row>
    <row r="499" spans="1:3" ht="12.75">
      <c r="A499">
        <v>68536</v>
      </c>
      <c r="B499">
        <v>1.85</v>
      </c>
      <c r="C499" t="s">
        <v>554</v>
      </c>
    </row>
    <row r="500" spans="1:3" ht="12.75">
      <c r="A500">
        <v>68537</v>
      </c>
      <c r="B500">
        <v>1.41</v>
      </c>
      <c r="C500" t="s">
        <v>555</v>
      </c>
    </row>
    <row r="501" spans="1:3" ht="12.75">
      <c r="A501">
        <v>68815</v>
      </c>
      <c r="B501">
        <v>1826</v>
      </c>
      <c r="C501" t="s">
        <v>556</v>
      </c>
    </row>
    <row r="502" spans="1:3" ht="12.75">
      <c r="A502">
        <v>68825</v>
      </c>
      <c r="B502">
        <v>8.658</v>
      </c>
      <c r="C502" t="s">
        <v>557</v>
      </c>
    </row>
    <row r="503" spans="1:3" ht="12.75">
      <c r="A503">
        <v>68845</v>
      </c>
      <c r="B503">
        <v>4.556</v>
      </c>
      <c r="C503" t="s">
        <v>558</v>
      </c>
    </row>
    <row r="504" spans="1:3" ht="12.75">
      <c r="A504">
        <v>68846</v>
      </c>
      <c r="B504">
        <v>2.284</v>
      </c>
      <c r="C504" t="s">
        <v>559</v>
      </c>
    </row>
    <row r="505" spans="1:3" ht="12.75">
      <c r="A505">
        <v>68847</v>
      </c>
      <c r="B505">
        <v>2.854</v>
      </c>
      <c r="C505" t="s">
        <v>559</v>
      </c>
    </row>
    <row r="506" spans="1:3" ht="12.75">
      <c r="A506">
        <v>68848</v>
      </c>
      <c r="B506">
        <v>1.77</v>
      </c>
      <c r="C506" t="s">
        <v>560</v>
      </c>
    </row>
    <row r="507" spans="1:3" ht="12.75">
      <c r="A507">
        <v>69935</v>
      </c>
      <c r="B507">
        <v>127.6</v>
      </c>
      <c r="C507" t="s">
        <v>561</v>
      </c>
    </row>
    <row r="508" spans="1:3" ht="12.75">
      <c r="A508">
        <v>69945</v>
      </c>
      <c r="B508">
        <v>6.88</v>
      </c>
      <c r="C508" t="s">
        <v>562</v>
      </c>
    </row>
    <row r="509" spans="1:3" ht="12.75">
      <c r="A509">
        <v>69955</v>
      </c>
      <c r="B509">
        <v>75.94</v>
      </c>
      <c r="C509" t="s">
        <v>563</v>
      </c>
    </row>
    <row r="510" spans="1:3" ht="12.75">
      <c r="A510">
        <v>69965</v>
      </c>
      <c r="B510">
        <v>1.12</v>
      </c>
      <c r="C510" t="s">
        <v>564</v>
      </c>
    </row>
    <row r="511" ht="12.75">
      <c r="B511" s="3">
        <f>SUM(B2:B510)</f>
        <v>67465.11099999998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C341"/>
  <sheetViews>
    <sheetView zoomScalePageLayoutView="0" workbookViewId="0" topLeftCell="A1">
      <selection activeCell="D1" sqref="D1"/>
    </sheetView>
  </sheetViews>
  <sheetFormatPr defaultColWidth="12.625" defaultRowHeight="12.75"/>
  <cols>
    <col min="1" max="1" width="8.875" style="0" bestFit="1" customWidth="1"/>
    <col min="2" max="2" width="10.25390625" style="0" bestFit="1" customWidth="1"/>
    <col min="3" max="3" width="50.00390625" style="0" bestFit="1" customWidth="1"/>
  </cols>
  <sheetData>
    <row r="1" spans="1:3" ht="12.75">
      <c r="A1" s="17" t="s">
        <v>35</v>
      </c>
      <c r="B1" s="18" t="s">
        <v>36</v>
      </c>
      <c r="C1" s="18" t="s">
        <v>37</v>
      </c>
    </row>
    <row r="2" spans="1:3" ht="12.75">
      <c r="A2">
        <v>72215</v>
      </c>
      <c r="B2">
        <v>379.2</v>
      </c>
      <c r="C2" t="s">
        <v>565</v>
      </c>
    </row>
    <row r="3" spans="1:3" ht="12.75">
      <c r="A3">
        <v>72235</v>
      </c>
      <c r="B3">
        <v>61.9</v>
      </c>
      <c r="C3" t="s">
        <v>566</v>
      </c>
    </row>
    <row r="4" spans="1:3" ht="12.75">
      <c r="A4">
        <v>72255</v>
      </c>
      <c r="B4">
        <v>461.2</v>
      </c>
      <c r="C4" t="s">
        <v>567</v>
      </c>
    </row>
    <row r="5" spans="1:3" ht="12.75">
      <c r="A5">
        <v>72275</v>
      </c>
      <c r="B5">
        <v>3640</v>
      </c>
      <c r="C5" t="s">
        <v>568</v>
      </c>
    </row>
    <row r="6" spans="1:3" ht="12.75">
      <c r="A6">
        <v>72315</v>
      </c>
      <c r="B6">
        <v>131.4</v>
      </c>
      <c r="C6" t="s">
        <v>569</v>
      </c>
    </row>
    <row r="7" spans="1:3" ht="12.75">
      <c r="A7">
        <v>72335</v>
      </c>
      <c r="B7">
        <v>108.9</v>
      </c>
      <c r="C7" t="s">
        <v>10</v>
      </c>
    </row>
    <row r="8" spans="1:3" ht="12.75">
      <c r="A8">
        <v>72355</v>
      </c>
      <c r="B8">
        <v>367.4</v>
      </c>
      <c r="C8" t="s">
        <v>570</v>
      </c>
    </row>
    <row r="9" spans="1:3" ht="12.75">
      <c r="A9">
        <v>72375</v>
      </c>
      <c r="B9">
        <v>18.2</v>
      </c>
      <c r="C9" t="s">
        <v>571</v>
      </c>
    </row>
    <row r="10" spans="1:3" ht="12.75">
      <c r="A10">
        <v>72395</v>
      </c>
      <c r="B10">
        <v>536.4</v>
      </c>
      <c r="C10" t="s">
        <v>572</v>
      </c>
    </row>
    <row r="11" spans="1:3" ht="12.75">
      <c r="A11">
        <v>72415</v>
      </c>
      <c r="B11">
        <v>32.3</v>
      </c>
      <c r="C11" t="s">
        <v>573</v>
      </c>
    </row>
    <row r="12" spans="1:3" ht="12.75">
      <c r="A12">
        <v>72416</v>
      </c>
      <c r="B12">
        <v>11.5</v>
      </c>
      <c r="C12" t="s">
        <v>11</v>
      </c>
    </row>
    <row r="13" spans="1:3" ht="12.75">
      <c r="A13">
        <v>72417</v>
      </c>
      <c r="B13">
        <v>11.3</v>
      </c>
      <c r="C13" t="s">
        <v>574</v>
      </c>
    </row>
    <row r="14" spans="1:3" ht="12.75">
      <c r="A14">
        <v>72418</v>
      </c>
      <c r="B14">
        <v>3.6</v>
      </c>
      <c r="C14" t="s">
        <v>575</v>
      </c>
    </row>
    <row r="15" spans="1:3" ht="12.75">
      <c r="A15">
        <v>72435</v>
      </c>
      <c r="B15">
        <v>160.6</v>
      </c>
      <c r="C15" t="s">
        <v>12</v>
      </c>
    </row>
    <row r="16" spans="1:3" ht="12.75">
      <c r="A16">
        <v>72505</v>
      </c>
      <c r="B16">
        <v>3.1</v>
      </c>
      <c r="C16" t="s">
        <v>576</v>
      </c>
    </row>
    <row r="17" spans="1:3" ht="12.75">
      <c r="A17">
        <v>72535</v>
      </c>
      <c r="B17">
        <v>221.4</v>
      </c>
      <c r="C17" t="s">
        <v>577</v>
      </c>
    </row>
    <row r="18" spans="1:3" ht="12.75">
      <c r="A18">
        <v>72536</v>
      </c>
      <c r="B18">
        <v>52.3</v>
      </c>
      <c r="C18" t="s">
        <v>578</v>
      </c>
    </row>
    <row r="19" spans="1:3" ht="12.75">
      <c r="A19">
        <v>72537</v>
      </c>
      <c r="B19">
        <v>5.2</v>
      </c>
      <c r="C19" t="s">
        <v>579</v>
      </c>
    </row>
    <row r="20" spans="1:3" ht="12.75">
      <c r="A20">
        <v>72538</v>
      </c>
      <c r="B20">
        <v>11.1</v>
      </c>
      <c r="C20" t="s">
        <v>580</v>
      </c>
    </row>
    <row r="21" spans="1:3" ht="12.75">
      <c r="A21">
        <v>72539</v>
      </c>
      <c r="B21">
        <v>11.2</v>
      </c>
      <c r="C21" t="s">
        <v>581</v>
      </c>
    </row>
    <row r="22" spans="1:3" ht="12.75">
      <c r="A22">
        <v>72545</v>
      </c>
      <c r="B22">
        <v>4.1</v>
      </c>
      <c r="C22" t="s">
        <v>582</v>
      </c>
    </row>
    <row r="23" spans="1:3" ht="12.75">
      <c r="A23">
        <v>72546</v>
      </c>
      <c r="B23">
        <v>4.9</v>
      </c>
      <c r="C23" t="s">
        <v>583</v>
      </c>
    </row>
    <row r="24" spans="1:3" ht="12.75">
      <c r="A24">
        <v>72547</v>
      </c>
      <c r="B24">
        <v>5</v>
      </c>
      <c r="C24" t="s">
        <v>584</v>
      </c>
    </row>
    <row r="25" spans="1:3" ht="12.75">
      <c r="A25">
        <v>72548</v>
      </c>
      <c r="B25">
        <v>29.3</v>
      </c>
      <c r="C25" t="s">
        <v>585</v>
      </c>
    </row>
    <row r="26" spans="1:3" ht="12.75">
      <c r="A26">
        <v>72549</v>
      </c>
      <c r="B26">
        <v>21</v>
      </c>
      <c r="C26" t="s">
        <v>13</v>
      </c>
    </row>
    <row r="27" spans="1:3" ht="12.75">
      <c r="A27">
        <v>72555</v>
      </c>
      <c r="B27">
        <v>10.5</v>
      </c>
      <c r="C27" t="s">
        <v>586</v>
      </c>
    </row>
    <row r="28" spans="1:3" ht="12.75">
      <c r="A28">
        <v>72556</v>
      </c>
      <c r="B28">
        <v>3.9</v>
      </c>
      <c r="C28" t="s">
        <v>587</v>
      </c>
    </row>
    <row r="29" spans="1:3" ht="12.75">
      <c r="A29">
        <v>72557</v>
      </c>
      <c r="B29">
        <v>4.6</v>
      </c>
      <c r="C29" t="s">
        <v>588</v>
      </c>
    </row>
    <row r="30" spans="1:3" ht="12.75">
      <c r="A30">
        <v>72558</v>
      </c>
      <c r="B30">
        <v>5.7</v>
      </c>
      <c r="C30" t="s">
        <v>14</v>
      </c>
    </row>
    <row r="31" spans="1:3" ht="12.75">
      <c r="A31">
        <v>72559</v>
      </c>
      <c r="B31">
        <v>27.8</v>
      </c>
      <c r="C31" t="s">
        <v>589</v>
      </c>
    </row>
    <row r="32" spans="1:3" ht="12.75">
      <c r="A32">
        <v>72705</v>
      </c>
      <c r="B32">
        <v>2.4</v>
      </c>
      <c r="C32" t="s">
        <v>590</v>
      </c>
    </row>
    <row r="33" spans="1:3" ht="12.75">
      <c r="A33">
        <v>72736</v>
      </c>
      <c r="B33">
        <v>28.7</v>
      </c>
      <c r="C33" t="s">
        <v>591</v>
      </c>
    </row>
    <row r="34" spans="1:3" ht="12.75">
      <c r="A34">
        <v>72737</v>
      </c>
      <c r="B34">
        <v>3.3</v>
      </c>
      <c r="C34" t="s">
        <v>592</v>
      </c>
    </row>
    <row r="35" spans="1:3" ht="12.75">
      <c r="A35">
        <v>72738</v>
      </c>
      <c r="B35">
        <v>23.8</v>
      </c>
      <c r="C35" t="s">
        <v>593</v>
      </c>
    </row>
    <row r="36" spans="1:3" ht="12.75">
      <c r="A36">
        <v>73145</v>
      </c>
      <c r="B36">
        <v>5.6</v>
      </c>
      <c r="C36" t="s">
        <v>594</v>
      </c>
    </row>
    <row r="37" spans="1:3" ht="12.75">
      <c r="A37">
        <v>73146</v>
      </c>
      <c r="B37">
        <v>3</v>
      </c>
      <c r="C37" t="s">
        <v>595</v>
      </c>
    </row>
    <row r="38" spans="1:3" ht="12.75">
      <c r="A38">
        <v>73155</v>
      </c>
      <c r="B38">
        <v>79.3</v>
      </c>
      <c r="C38" t="s">
        <v>596</v>
      </c>
    </row>
    <row r="39" spans="1:3" ht="12.75">
      <c r="A39">
        <v>73156</v>
      </c>
      <c r="B39">
        <v>3.2</v>
      </c>
      <c r="C39" t="s">
        <v>597</v>
      </c>
    </row>
    <row r="40" spans="1:3" ht="12.75">
      <c r="A40">
        <v>73215</v>
      </c>
      <c r="B40">
        <v>1062</v>
      </c>
      <c r="C40" t="s">
        <v>598</v>
      </c>
    </row>
    <row r="41" spans="1:3" ht="12.75">
      <c r="A41">
        <v>73216</v>
      </c>
      <c r="B41">
        <v>162.2</v>
      </c>
      <c r="C41" t="s">
        <v>599</v>
      </c>
    </row>
    <row r="42" spans="1:3" ht="12.75">
      <c r="A42">
        <v>73217</v>
      </c>
      <c r="B42">
        <v>138.8</v>
      </c>
      <c r="C42" t="s">
        <v>600</v>
      </c>
    </row>
    <row r="43" spans="1:3" ht="12.75">
      <c r="A43">
        <v>73218</v>
      </c>
      <c r="B43">
        <v>39.7</v>
      </c>
      <c r="C43" t="s">
        <v>601</v>
      </c>
    </row>
    <row r="44" spans="1:3" ht="12.75">
      <c r="A44">
        <v>73219</v>
      </c>
      <c r="B44">
        <v>2.9</v>
      </c>
      <c r="C44" t="s">
        <v>602</v>
      </c>
    </row>
    <row r="45" spans="1:3" ht="12.75">
      <c r="A45">
        <v>73225</v>
      </c>
      <c r="B45">
        <v>3.7</v>
      </c>
      <c r="C45" t="s">
        <v>603</v>
      </c>
    </row>
    <row r="46" spans="1:3" ht="12.75">
      <c r="A46">
        <v>73235</v>
      </c>
      <c r="B46">
        <v>878.3</v>
      </c>
      <c r="C46" t="s">
        <v>604</v>
      </c>
    </row>
    <row r="47" spans="1:3" ht="12.75">
      <c r="A47">
        <v>73245</v>
      </c>
      <c r="B47">
        <v>1.6</v>
      </c>
      <c r="C47" t="s">
        <v>605</v>
      </c>
    </row>
    <row r="48" spans="1:3" ht="12.75">
      <c r="A48">
        <v>73255</v>
      </c>
      <c r="B48">
        <v>394.1</v>
      </c>
      <c r="C48" t="s">
        <v>606</v>
      </c>
    </row>
    <row r="49" spans="1:3" ht="12.75">
      <c r="A49">
        <v>73275</v>
      </c>
      <c r="B49">
        <v>429.6</v>
      </c>
      <c r="C49" t="s">
        <v>607</v>
      </c>
    </row>
    <row r="50" spans="1:3" ht="12.75">
      <c r="A50">
        <v>73285</v>
      </c>
      <c r="B50">
        <v>2.6</v>
      </c>
      <c r="C50" t="s">
        <v>608</v>
      </c>
    </row>
    <row r="51" spans="1:3" ht="12.75">
      <c r="A51">
        <v>74115</v>
      </c>
      <c r="B51">
        <v>15.4</v>
      </c>
      <c r="C51" t="s">
        <v>609</v>
      </c>
    </row>
    <row r="52" spans="1:3" ht="12.75">
      <c r="A52">
        <v>74116</v>
      </c>
      <c r="B52">
        <v>12.7</v>
      </c>
      <c r="C52" t="s">
        <v>610</v>
      </c>
    </row>
    <row r="53" spans="1:3" ht="12.75">
      <c r="A53">
        <v>74117</v>
      </c>
      <c r="B53">
        <v>3.7</v>
      </c>
      <c r="C53" t="s">
        <v>611</v>
      </c>
    </row>
    <row r="54" spans="1:3" ht="12.75">
      <c r="A54">
        <v>74118</v>
      </c>
      <c r="B54">
        <v>3.6</v>
      </c>
      <c r="C54" t="s">
        <v>612</v>
      </c>
    </row>
    <row r="55" spans="1:3" ht="12.75">
      <c r="A55">
        <v>74119</v>
      </c>
      <c r="B55">
        <v>1.8</v>
      </c>
      <c r="C55" t="s">
        <v>613</v>
      </c>
    </row>
    <row r="56" spans="1:3" ht="12.75">
      <c r="A56">
        <v>70017</v>
      </c>
      <c r="B56">
        <v>2957</v>
      </c>
      <c r="C56" t="s">
        <v>614</v>
      </c>
    </row>
    <row r="57" spans="1:3" ht="12.75">
      <c r="A57">
        <v>70018</v>
      </c>
      <c r="B57">
        <v>51.58</v>
      </c>
      <c r="C57" t="s">
        <v>615</v>
      </c>
    </row>
    <row r="58" spans="1:3" ht="12.75">
      <c r="A58">
        <v>70019</v>
      </c>
      <c r="B58">
        <v>159.9</v>
      </c>
      <c r="C58" t="s">
        <v>616</v>
      </c>
    </row>
    <row r="59" spans="1:3" ht="12.75">
      <c r="A59">
        <v>70035</v>
      </c>
      <c r="B59">
        <v>5765</v>
      </c>
      <c r="C59" t="s">
        <v>617</v>
      </c>
    </row>
    <row r="60" spans="1:3" ht="12.75">
      <c r="A60">
        <v>70075</v>
      </c>
      <c r="B60">
        <v>5.64</v>
      </c>
      <c r="C60" t="s">
        <v>618</v>
      </c>
    </row>
    <row r="61" spans="1:3" ht="12.75">
      <c r="A61">
        <v>70135</v>
      </c>
      <c r="B61">
        <v>446.3</v>
      </c>
      <c r="C61" t="s">
        <v>619</v>
      </c>
    </row>
    <row r="62" spans="1:3" ht="12.75">
      <c r="A62">
        <v>70136</v>
      </c>
      <c r="B62">
        <v>10.65</v>
      </c>
      <c r="C62" t="s">
        <v>620</v>
      </c>
    </row>
    <row r="63" spans="1:3" ht="12.75">
      <c r="A63">
        <v>70137</v>
      </c>
      <c r="B63">
        <v>6.16</v>
      </c>
      <c r="C63" t="s">
        <v>621</v>
      </c>
    </row>
    <row r="64" spans="1:3" ht="12.75">
      <c r="A64">
        <v>70138</v>
      </c>
      <c r="B64">
        <v>3.66</v>
      </c>
      <c r="C64" t="s">
        <v>622</v>
      </c>
    </row>
    <row r="65" spans="1:3" ht="12.75">
      <c r="A65">
        <v>70139</v>
      </c>
      <c r="B65">
        <v>3.16</v>
      </c>
      <c r="C65" t="s">
        <v>623</v>
      </c>
    </row>
    <row r="66" spans="1:3" ht="12.75">
      <c r="A66">
        <v>70145</v>
      </c>
      <c r="B66">
        <v>3.07</v>
      </c>
      <c r="C66" t="s">
        <v>624</v>
      </c>
    </row>
    <row r="67" spans="1:3" ht="12.75">
      <c r="A67">
        <v>70146</v>
      </c>
      <c r="B67">
        <v>1.71</v>
      </c>
      <c r="C67" t="s">
        <v>625</v>
      </c>
    </row>
    <row r="68" spans="1:3" ht="12.75">
      <c r="A68">
        <v>70147</v>
      </c>
      <c r="B68">
        <v>379.2</v>
      </c>
      <c r="C68" t="s">
        <v>626</v>
      </c>
    </row>
    <row r="69" spans="1:3" ht="12.75">
      <c r="A69">
        <v>70148</v>
      </c>
      <c r="B69">
        <v>0.92</v>
      </c>
      <c r="C69" t="s">
        <v>627</v>
      </c>
    </row>
    <row r="70" spans="1:3" ht="12.75">
      <c r="A70">
        <v>70149</v>
      </c>
      <c r="B70">
        <v>0.95</v>
      </c>
      <c r="C70" t="s">
        <v>628</v>
      </c>
    </row>
    <row r="71" spans="1:3" ht="12.75">
      <c r="A71">
        <v>70155</v>
      </c>
      <c r="B71">
        <v>0.77</v>
      </c>
      <c r="C71" t="s">
        <v>629</v>
      </c>
    </row>
    <row r="72" spans="1:3" ht="12.75">
      <c r="A72">
        <v>70156</v>
      </c>
      <c r="B72">
        <v>0.63</v>
      </c>
      <c r="C72" t="s">
        <v>630</v>
      </c>
    </row>
    <row r="73" spans="1:3" ht="12.75">
      <c r="A73">
        <v>70157</v>
      </c>
      <c r="B73">
        <v>0.57</v>
      </c>
      <c r="C73" t="s">
        <v>631</v>
      </c>
    </row>
    <row r="74" spans="1:3" ht="12.75">
      <c r="A74">
        <v>70165</v>
      </c>
      <c r="B74">
        <v>2.143</v>
      </c>
      <c r="C74" t="s">
        <v>632</v>
      </c>
    </row>
    <row r="75" spans="1:3" ht="12.75">
      <c r="A75">
        <v>70175</v>
      </c>
      <c r="B75">
        <v>339.6</v>
      </c>
      <c r="C75" t="s">
        <v>633</v>
      </c>
    </row>
    <row r="76" spans="1:3" ht="12.75">
      <c r="A76">
        <v>70185</v>
      </c>
      <c r="B76">
        <v>466.6</v>
      </c>
      <c r="C76" t="s">
        <v>634</v>
      </c>
    </row>
    <row r="77" spans="1:3" ht="12.75">
      <c r="A77">
        <v>70215</v>
      </c>
      <c r="B77">
        <v>8110</v>
      </c>
      <c r="C77" t="s">
        <v>635</v>
      </c>
    </row>
    <row r="78" spans="1:3" ht="12.75">
      <c r="A78">
        <v>70255</v>
      </c>
      <c r="B78">
        <v>277.2</v>
      </c>
      <c r="C78" t="s">
        <v>636</v>
      </c>
    </row>
    <row r="79" spans="1:3" ht="12.75">
      <c r="A79">
        <v>70275</v>
      </c>
      <c r="B79">
        <v>171.4</v>
      </c>
      <c r="C79" t="s">
        <v>637</v>
      </c>
    </row>
    <row r="80" spans="1:3" ht="12.75">
      <c r="A80">
        <v>70295</v>
      </c>
      <c r="B80">
        <v>361.2</v>
      </c>
      <c r="C80" t="s">
        <v>638</v>
      </c>
    </row>
    <row r="81" spans="1:3" ht="12.75">
      <c r="A81">
        <v>71035</v>
      </c>
      <c r="B81">
        <v>144.8</v>
      </c>
      <c r="C81" t="s">
        <v>639</v>
      </c>
    </row>
    <row r="82" spans="1:3" ht="12.75">
      <c r="A82">
        <v>71036</v>
      </c>
      <c r="B82">
        <v>118.4</v>
      </c>
      <c r="C82" t="s">
        <v>640</v>
      </c>
    </row>
    <row r="83" spans="1:3" ht="12.75">
      <c r="A83">
        <v>71037</v>
      </c>
      <c r="B83">
        <v>14.39</v>
      </c>
      <c r="C83" t="s">
        <v>641</v>
      </c>
    </row>
    <row r="84" spans="1:3" ht="12.75">
      <c r="A84">
        <v>71045</v>
      </c>
      <c r="B84">
        <v>11.92</v>
      </c>
      <c r="C84" t="s">
        <v>642</v>
      </c>
    </row>
    <row r="85" spans="1:3" ht="12.75">
      <c r="A85">
        <v>71046</v>
      </c>
      <c r="B85">
        <v>3.037</v>
      </c>
      <c r="C85" t="s">
        <v>643</v>
      </c>
    </row>
    <row r="86" spans="1:3" ht="12.75">
      <c r="A86">
        <v>71047</v>
      </c>
      <c r="B86">
        <v>2.78</v>
      </c>
      <c r="C86" t="s">
        <v>644</v>
      </c>
    </row>
    <row r="87" spans="1:3" ht="12.75">
      <c r="A87">
        <v>71048</v>
      </c>
      <c r="B87">
        <v>2.457</v>
      </c>
      <c r="C87" t="s">
        <v>645</v>
      </c>
    </row>
    <row r="88" spans="1:3" ht="12.75">
      <c r="A88">
        <v>71049</v>
      </c>
      <c r="B88">
        <v>1.86</v>
      </c>
      <c r="C88" t="s">
        <v>646</v>
      </c>
    </row>
    <row r="89" spans="1:3" ht="12.75">
      <c r="A89">
        <v>71055</v>
      </c>
      <c r="B89">
        <v>669.6</v>
      </c>
      <c r="C89" t="s">
        <v>647</v>
      </c>
    </row>
    <row r="90" spans="1:3" ht="12.75">
      <c r="A90">
        <v>71065</v>
      </c>
      <c r="B90">
        <v>28.83</v>
      </c>
      <c r="C90" t="s">
        <v>648</v>
      </c>
    </row>
    <row r="91" spans="1:3" ht="12.75">
      <c r="A91">
        <v>71066</v>
      </c>
      <c r="B91">
        <v>19.96</v>
      </c>
      <c r="C91" t="s">
        <v>649</v>
      </c>
    </row>
    <row r="92" spans="1:3" ht="12.75">
      <c r="A92">
        <v>71067</v>
      </c>
      <c r="B92">
        <v>4.245</v>
      </c>
      <c r="C92" t="s">
        <v>650</v>
      </c>
    </row>
    <row r="93" spans="1:3" ht="12.75">
      <c r="A93">
        <v>71068</v>
      </c>
      <c r="B93">
        <v>4.208</v>
      </c>
      <c r="C93" t="s">
        <v>651</v>
      </c>
    </row>
    <row r="94" spans="1:3" ht="12.75">
      <c r="A94">
        <v>71069</v>
      </c>
      <c r="B94">
        <v>4.058</v>
      </c>
      <c r="C94" t="s">
        <v>652</v>
      </c>
    </row>
    <row r="95" spans="1:3" ht="12.75">
      <c r="A95">
        <v>71075</v>
      </c>
      <c r="B95">
        <v>1.563</v>
      </c>
      <c r="C95" t="s">
        <v>653</v>
      </c>
    </row>
    <row r="96" spans="1:3" ht="12.75">
      <c r="A96">
        <v>71085</v>
      </c>
      <c r="B96">
        <v>3.402</v>
      </c>
      <c r="C96" t="s">
        <v>654</v>
      </c>
    </row>
    <row r="97" spans="1:3" ht="12.75">
      <c r="A97">
        <v>71086</v>
      </c>
      <c r="B97">
        <v>3.329</v>
      </c>
      <c r="C97" t="s">
        <v>655</v>
      </c>
    </row>
    <row r="98" spans="1:3" ht="12.75">
      <c r="A98">
        <v>71087</v>
      </c>
      <c r="B98">
        <v>2.2</v>
      </c>
      <c r="C98" t="s">
        <v>656</v>
      </c>
    </row>
    <row r="99" spans="1:3" ht="12.75">
      <c r="A99">
        <v>71088</v>
      </c>
      <c r="B99">
        <v>2.064</v>
      </c>
      <c r="C99" t="s">
        <v>657</v>
      </c>
    </row>
    <row r="100" spans="1:3" ht="12.75">
      <c r="A100">
        <v>71089</v>
      </c>
      <c r="B100">
        <v>1.733</v>
      </c>
      <c r="C100" t="s">
        <v>658</v>
      </c>
    </row>
    <row r="101" spans="1:3" ht="12.75">
      <c r="A101">
        <v>71095</v>
      </c>
      <c r="B101">
        <v>1.483</v>
      </c>
      <c r="C101" t="s">
        <v>659</v>
      </c>
    </row>
    <row r="102" spans="1:3" ht="12.75">
      <c r="A102">
        <v>71096</v>
      </c>
      <c r="B102">
        <v>1.368</v>
      </c>
      <c r="C102" t="s">
        <v>660</v>
      </c>
    </row>
    <row r="103" spans="1:3" ht="12.75">
      <c r="A103">
        <v>71097</v>
      </c>
      <c r="B103">
        <v>1.355</v>
      </c>
      <c r="C103" t="s">
        <v>661</v>
      </c>
    </row>
    <row r="104" spans="1:3" ht="12.75">
      <c r="A104">
        <v>71135</v>
      </c>
      <c r="B104">
        <v>36.85</v>
      </c>
      <c r="C104" t="s">
        <v>662</v>
      </c>
    </row>
    <row r="105" spans="1:3" ht="12.75">
      <c r="A105">
        <v>71136</v>
      </c>
      <c r="B105">
        <v>25.39</v>
      </c>
      <c r="C105" t="s">
        <v>663</v>
      </c>
    </row>
    <row r="106" spans="1:3" ht="12.75">
      <c r="A106">
        <v>71155</v>
      </c>
      <c r="B106">
        <v>26.15</v>
      </c>
      <c r="C106" t="s">
        <v>664</v>
      </c>
    </row>
    <row r="107" spans="1:3" ht="12.75">
      <c r="A107">
        <v>71156</v>
      </c>
      <c r="B107">
        <v>5.42</v>
      </c>
      <c r="C107" t="s">
        <v>665</v>
      </c>
    </row>
    <row r="108" spans="1:3" ht="12.75">
      <c r="A108">
        <v>71157</v>
      </c>
      <c r="B108">
        <v>1.466</v>
      </c>
      <c r="C108" t="s">
        <v>666</v>
      </c>
    </row>
    <row r="109" spans="1:3" ht="12.75">
      <c r="A109">
        <v>71175</v>
      </c>
      <c r="B109">
        <v>207.8</v>
      </c>
      <c r="C109" t="s">
        <v>667</v>
      </c>
    </row>
    <row r="110" spans="1:3" ht="12.75">
      <c r="A110">
        <v>71505</v>
      </c>
      <c r="B110">
        <v>29.45</v>
      </c>
      <c r="C110" t="s">
        <v>668</v>
      </c>
    </row>
    <row r="111" spans="1:3" ht="12.75">
      <c r="A111">
        <v>71506</v>
      </c>
      <c r="B111">
        <v>12.11</v>
      </c>
      <c r="C111" t="s">
        <v>669</v>
      </c>
    </row>
    <row r="112" spans="1:3" ht="12.75">
      <c r="A112">
        <v>71507</v>
      </c>
      <c r="B112">
        <v>3.962</v>
      </c>
      <c r="C112" t="s">
        <v>670</v>
      </c>
    </row>
    <row r="113" spans="1:3" ht="12.75">
      <c r="A113">
        <v>71508</v>
      </c>
      <c r="B113">
        <v>3.423</v>
      </c>
      <c r="C113" t="s">
        <v>671</v>
      </c>
    </row>
    <row r="114" spans="1:3" ht="12.75">
      <c r="A114">
        <v>71509</v>
      </c>
      <c r="B114">
        <v>1.69</v>
      </c>
      <c r="C114" t="s">
        <v>672</v>
      </c>
    </row>
    <row r="115" spans="1:3" ht="12.75">
      <c r="A115">
        <v>71515</v>
      </c>
      <c r="B115">
        <v>1.635</v>
      </c>
      <c r="C115" t="s">
        <v>673</v>
      </c>
    </row>
    <row r="116" spans="1:3" ht="12.75">
      <c r="A116">
        <v>71525</v>
      </c>
      <c r="B116">
        <v>3.9</v>
      </c>
      <c r="C116" t="s">
        <v>674</v>
      </c>
    </row>
    <row r="117" spans="1:3" ht="12.75">
      <c r="A117">
        <v>71526</v>
      </c>
      <c r="B117">
        <v>12.91</v>
      </c>
      <c r="C117" t="s">
        <v>675</v>
      </c>
    </row>
    <row r="118" spans="1:3" ht="12.75">
      <c r="A118">
        <v>71527</v>
      </c>
      <c r="B118">
        <v>2.19</v>
      </c>
      <c r="C118" t="s">
        <v>676</v>
      </c>
    </row>
    <row r="119" spans="1:3" ht="12.75">
      <c r="A119">
        <v>71528</v>
      </c>
      <c r="B119">
        <v>11.25</v>
      </c>
      <c r="C119" t="s">
        <v>677</v>
      </c>
    </row>
    <row r="120" spans="1:3" ht="12.75">
      <c r="A120">
        <v>71529</v>
      </c>
      <c r="B120">
        <v>6.025</v>
      </c>
      <c r="C120" t="s">
        <v>678</v>
      </c>
    </row>
    <row r="121" spans="1:3" ht="12.75">
      <c r="A121">
        <v>71535</v>
      </c>
      <c r="B121">
        <v>17.71</v>
      </c>
      <c r="C121" t="s">
        <v>679</v>
      </c>
    </row>
    <row r="122" spans="1:3" ht="12.75">
      <c r="A122">
        <v>71536</v>
      </c>
      <c r="B122">
        <v>5.32</v>
      </c>
      <c r="C122" t="s">
        <v>680</v>
      </c>
    </row>
    <row r="123" spans="1:3" ht="12.75">
      <c r="A123">
        <v>71537</v>
      </c>
      <c r="B123">
        <v>12.25</v>
      </c>
      <c r="C123" t="s">
        <v>681</v>
      </c>
    </row>
    <row r="124" spans="1:3" ht="12.75">
      <c r="A124">
        <v>71538</v>
      </c>
      <c r="B124">
        <v>8.04</v>
      </c>
      <c r="C124" t="s">
        <v>682</v>
      </c>
    </row>
    <row r="125" spans="1:3" ht="12.75">
      <c r="A125">
        <v>71539</v>
      </c>
      <c r="B125">
        <v>10.9</v>
      </c>
      <c r="C125" t="s">
        <v>683</v>
      </c>
    </row>
    <row r="126" spans="1:3" ht="12.75">
      <c r="A126">
        <v>71545</v>
      </c>
      <c r="B126">
        <v>17.26</v>
      </c>
      <c r="C126" t="s">
        <v>684</v>
      </c>
    </row>
    <row r="127" spans="1:3" ht="12.75">
      <c r="A127">
        <v>71546</v>
      </c>
      <c r="B127">
        <v>150.7</v>
      </c>
      <c r="C127" t="s">
        <v>685</v>
      </c>
    </row>
    <row r="128" spans="1:3" ht="12.75">
      <c r="A128">
        <v>71547</v>
      </c>
      <c r="B128">
        <v>12.54</v>
      </c>
      <c r="C128" t="s">
        <v>686</v>
      </c>
    </row>
    <row r="129" spans="1:3" ht="12.75">
      <c r="A129">
        <v>71548</v>
      </c>
      <c r="B129">
        <v>25.46</v>
      </c>
      <c r="C129" t="s">
        <v>687</v>
      </c>
    </row>
    <row r="130" spans="1:3" ht="12.75">
      <c r="A130">
        <v>71549</v>
      </c>
      <c r="B130">
        <v>7.9</v>
      </c>
      <c r="C130" t="s">
        <v>688</v>
      </c>
    </row>
    <row r="131" spans="1:3" ht="12.75">
      <c r="A131">
        <v>71555</v>
      </c>
      <c r="B131">
        <v>4.55</v>
      </c>
      <c r="C131" t="s">
        <v>689</v>
      </c>
    </row>
    <row r="132" spans="1:3" ht="12.75">
      <c r="A132">
        <v>71556</v>
      </c>
      <c r="B132">
        <v>29.14</v>
      </c>
      <c r="C132" t="s">
        <v>690</v>
      </c>
    </row>
    <row r="133" spans="1:3" ht="12.75">
      <c r="A133">
        <v>71557</v>
      </c>
      <c r="B133">
        <v>40.35</v>
      </c>
      <c r="C133" t="s">
        <v>691</v>
      </c>
    </row>
    <row r="134" spans="1:3" ht="12.75">
      <c r="A134">
        <v>71558</v>
      </c>
      <c r="B134">
        <v>15.81</v>
      </c>
      <c r="C134" t="s">
        <v>692</v>
      </c>
    </row>
    <row r="135" spans="1:3" ht="12.75">
      <c r="A135">
        <v>71559</v>
      </c>
      <c r="B135">
        <v>82.16</v>
      </c>
      <c r="C135" t="s">
        <v>693</v>
      </c>
    </row>
    <row r="136" spans="1:3" ht="12.75">
      <c r="A136">
        <v>71565</v>
      </c>
      <c r="B136">
        <v>24.09</v>
      </c>
      <c r="C136" t="s">
        <v>694</v>
      </c>
    </row>
    <row r="137" spans="1:3" ht="12.75">
      <c r="A137">
        <v>71566</v>
      </c>
      <c r="B137">
        <v>414.4</v>
      </c>
      <c r="C137" t="s">
        <v>695</v>
      </c>
    </row>
    <row r="138" spans="1:3" ht="12.75">
      <c r="A138">
        <v>71567</v>
      </c>
      <c r="B138">
        <v>146</v>
      </c>
      <c r="C138" t="s">
        <v>696</v>
      </c>
    </row>
    <row r="139" spans="1:3" ht="12.75">
      <c r="A139">
        <v>71568</v>
      </c>
      <c r="B139">
        <v>10.02</v>
      </c>
      <c r="C139" t="s">
        <v>697</v>
      </c>
    </row>
    <row r="140" spans="1:3" ht="12.75">
      <c r="A140">
        <v>71569</v>
      </c>
      <c r="B140">
        <v>289.6</v>
      </c>
      <c r="C140" t="s">
        <v>698</v>
      </c>
    </row>
    <row r="141" spans="1:3" ht="12.75">
      <c r="A141">
        <v>71575</v>
      </c>
      <c r="B141">
        <v>2.113</v>
      </c>
      <c r="C141" t="s">
        <v>699</v>
      </c>
    </row>
    <row r="142" spans="1:3" ht="12.75">
      <c r="A142">
        <v>71576</v>
      </c>
      <c r="B142">
        <v>23.54</v>
      </c>
      <c r="C142" t="s">
        <v>700</v>
      </c>
    </row>
    <row r="143" spans="1:3" ht="12.75">
      <c r="A143">
        <v>71577</v>
      </c>
      <c r="B143">
        <v>234.7</v>
      </c>
      <c r="C143" t="s">
        <v>701</v>
      </c>
    </row>
    <row r="144" spans="1:3" ht="12.75">
      <c r="A144">
        <v>71578</v>
      </c>
      <c r="B144">
        <v>353.9</v>
      </c>
      <c r="C144" t="s">
        <v>702</v>
      </c>
    </row>
    <row r="145" spans="1:3" ht="12.75">
      <c r="A145">
        <v>71579</v>
      </c>
      <c r="B145">
        <v>7.94</v>
      </c>
      <c r="C145" t="s">
        <v>703</v>
      </c>
    </row>
    <row r="146" spans="1:3" ht="12.75">
      <c r="A146">
        <v>71585</v>
      </c>
      <c r="B146">
        <v>13.86</v>
      </c>
      <c r="C146" t="s">
        <v>704</v>
      </c>
    </row>
    <row r="147" spans="1:3" ht="12.75">
      <c r="A147">
        <v>71586</v>
      </c>
      <c r="B147">
        <v>26.92</v>
      </c>
      <c r="C147" t="s">
        <v>705</v>
      </c>
    </row>
    <row r="148" spans="1:3" ht="12.75">
      <c r="A148">
        <v>71587</v>
      </c>
      <c r="B148">
        <v>41.27</v>
      </c>
      <c r="C148" t="s">
        <v>706</v>
      </c>
    </row>
    <row r="149" spans="1:3" ht="12.75">
      <c r="A149">
        <v>71588</v>
      </c>
      <c r="B149">
        <v>48.98</v>
      </c>
      <c r="C149" t="s">
        <v>707</v>
      </c>
    </row>
    <row r="150" spans="1:3" ht="12.75">
      <c r="A150">
        <v>71589</v>
      </c>
      <c r="B150">
        <v>6.86</v>
      </c>
      <c r="C150" t="s">
        <v>708</v>
      </c>
    </row>
    <row r="151" spans="1:3" ht="12.75">
      <c r="A151">
        <v>71595</v>
      </c>
      <c r="B151">
        <v>25.21</v>
      </c>
      <c r="C151" t="s">
        <v>709</v>
      </c>
    </row>
    <row r="152" spans="1:3" ht="12.75">
      <c r="A152">
        <v>71596</v>
      </c>
      <c r="B152">
        <v>61.05</v>
      </c>
      <c r="C152" t="s">
        <v>710</v>
      </c>
    </row>
    <row r="153" spans="1:3" ht="12.75">
      <c r="A153">
        <v>71597</v>
      </c>
      <c r="B153">
        <v>12.35</v>
      </c>
      <c r="C153" t="s">
        <v>711</v>
      </c>
    </row>
    <row r="154" spans="1:3" ht="12.75">
      <c r="A154">
        <v>72135</v>
      </c>
      <c r="B154">
        <v>336.9</v>
      </c>
      <c r="C154" t="s">
        <v>712</v>
      </c>
    </row>
    <row r="155" spans="1:3" ht="12.75">
      <c r="A155">
        <v>72145</v>
      </c>
      <c r="B155">
        <v>1.25</v>
      </c>
      <c r="C155" t="s">
        <v>713</v>
      </c>
    </row>
    <row r="156" spans="1:3" ht="12.75">
      <c r="A156">
        <v>72155</v>
      </c>
      <c r="B156">
        <v>238.5</v>
      </c>
      <c r="C156" t="s">
        <v>714</v>
      </c>
    </row>
    <row r="157" spans="1:3" ht="12.75">
      <c r="A157">
        <v>74115</v>
      </c>
      <c r="B157">
        <v>15.36</v>
      </c>
      <c r="C157" t="s">
        <v>715</v>
      </c>
    </row>
    <row r="158" spans="1:3" ht="12.75">
      <c r="A158">
        <v>74116</v>
      </c>
      <c r="B158">
        <v>12.68</v>
      </c>
      <c r="C158" t="s">
        <v>715</v>
      </c>
    </row>
    <row r="159" spans="1:3" ht="12.75">
      <c r="A159">
        <v>74117</v>
      </c>
      <c r="B159">
        <v>3.69</v>
      </c>
      <c r="C159" t="s">
        <v>716</v>
      </c>
    </row>
    <row r="160" spans="1:3" ht="12.75">
      <c r="A160">
        <v>74118</v>
      </c>
      <c r="B160">
        <v>3.59</v>
      </c>
      <c r="C160" t="s">
        <v>716</v>
      </c>
    </row>
    <row r="161" spans="1:3" ht="12.75">
      <c r="A161">
        <v>74119</v>
      </c>
      <c r="B161">
        <v>1.79</v>
      </c>
      <c r="C161" t="s">
        <v>716</v>
      </c>
    </row>
    <row r="162" spans="1:3" ht="12.75">
      <c r="A162">
        <v>74235</v>
      </c>
      <c r="B162">
        <v>59.04</v>
      </c>
      <c r="C162" t="s">
        <v>717</v>
      </c>
    </row>
    <row r="163" spans="1:3" ht="12.75">
      <c r="A163">
        <v>74245</v>
      </c>
      <c r="B163">
        <v>63.34</v>
      </c>
      <c r="C163" t="s">
        <v>718</v>
      </c>
    </row>
    <row r="164" spans="1:3" ht="12.75">
      <c r="A164">
        <v>74246</v>
      </c>
      <c r="B164">
        <v>28.81</v>
      </c>
      <c r="C164" t="s">
        <v>719</v>
      </c>
    </row>
    <row r="165" spans="1:3" ht="12.75">
      <c r="A165">
        <v>74247</v>
      </c>
      <c r="B165">
        <v>7.76</v>
      </c>
      <c r="C165" t="s">
        <v>720</v>
      </c>
    </row>
    <row r="166" spans="1:3" ht="12.75">
      <c r="A166">
        <v>74248</v>
      </c>
      <c r="B166">
        <v>5.682</v>
      </c>
      <c r="C166" t="s">
        <v>721</v>
      </c>
    </row>
    <row r="167" spans="1:3" ht="12.75">
      <c r="A167">
        <v>74249</v>
      </c>
      <c r="B167">
        <v>4.183</v>
      </c>
      <c r="C167" t="s">
        <v>722</v>
      </c>
    </row>
    <row r="168" spans="1:3" ht="12.75">
      <c r="A168">
        <v>74255</v>
      </c>
      <c r="B168">
        <v>737.6</v>
      </c>
      <c r="C168" t="s">
        <v>723</v>
      </c>
    </row>
    <row r="169" spans="1:3" ht="12.75">
      <c r="A169">
        <v>74275</v>
      </c>
      <c r="B169">
        <v>1493</v>
      </c>
      <c r="C169" t="s">
        <v>724</v>
      </c>
    </row>
    <row r="170" spans="1:3" ht="12.75">
      <c r="A170">
        <v>74285</v>
      </c>
      <c r="B170">
        <v>2.212</v>
      </c>
      <c r="C170" t="s">
        <v>725</v>
      </c>
    </row>
    <row r="171" spans="1:3" ht="12.75">
      <c r="A171">
        <v>74286</v>
      </c>
      <c r="B171">
        <v>2.102</v>
      </c>
      <c r="C171" t="s">
        <v>726</v>
      </c>
    </row>
    <row r="172" spans="1:3" ht="12.75">
      <c r="A172">
        <v>74287</v>
      </c>
      <c r="B172">
        <v>1.568</v>
      </c>
      <c r="C172" t="s">
        <v>727</v>
      </c>
    </row>
    <row r="173" spans="1:3" ht="12.75">
      <c r="A173">
        <v>75015</v>
      </c>
      <c r="B173">
        <v>1006</v>
      </c>
      <c r="C173" t="s">
        <v>728</v>
      </c>
    </row>
    <row r="174" spans="1:3" ht="12.75">
      <c r="A174">
        <v>75035</v>
      </c>
      <c r="B174">
        <v>1235</v>
      </c>
      <c r="C174" t="s">
        <v>729</v>
      </c>
    </row>
    <row r="175" spans="1:3" ht="12.75">
      <c r="A175">
        <v>75055</v>
      </c>
      <c r="B175">
        <v>949.4</v>
      </c>
      <c r="C175" t="s">
        <v>730</v>
      </c>
    </row>
    <row r="176" spans="1:3" ht="12.75">
      <c r="A176">
        <v>75065</v>
      </c>
      <c r="B176">
        <v>1.263</v>
      </c>
      <c r="C176" t="s">
        <v>731</v>
      </c>
    </row>
    <row r="177" spans="1:3" ht="12.75">
      <c r="A177">
        <v>75066</v>
      </c>
      <c r="B177">
        <v>0.98</v>
      </c>
      <c r="C177" t="s">
        <v>732</v>
      </c>
    </row>
    <row r="178" spans="1:3" ht="12.75">
      <c r="A178">
        <v>75075</v>
      </c>
      <c r="B178">
        <v>1008</v>
      </c>
      <c r="C178" t="s">
        <v>733</v>
      </c>
    </row>
    <row r="179" spans="1:3" ht="12.75">
      <c r="A179">
        <v>75085</v>
      </c>
      <c r="B179">
        <v>4.298</v>
      </c>
      <c r="C179" t="s">
        <v>734</v>
      </c>
    </row>
    <row r="180" spans="1:3" ht="12.75">
      <c r="A180">
        <v>75086</v>
      </c>
      <c r="B180">
        <v>2.323</v>
      </c>
      <c r="C180" t="s">
        <v>735</v>
      </c>
    </row>
    <row r="181" spans="1:3" ht="12.75">
      <c r="A181">
        <v>75087</v>
      </c>
      <c r="B181">
        <v>2.321</v>
      </c>
      <c r="C181" t="s">
        <v>736</v>
      </c>
    </row>
    <row r="182" spans="1:3" ht="12.75">
      <c r="A182">
        <v>75088</v>
      </c>
      <c r="B182">
        <v>1.992</v>
      </c>
      <c r="C182" t="s">
        <v>737</v>
      </c>
    </row>
    <row r="183" spans="1:3" ht="12.75">
      <c r="A183">
        <v>75089</v>
      </c>
      <c r="B183">
        <v>1.718</v>
      </c>
      <c r="C183" t="s">
        <v>738</v>
      </c>
    </row>
    <row r="184" spans="1:3" ht="12.75">
      <c r="A184">
        <v>75115</v>
      </c>
      <c r="B184">
        <v>2.6</v>
      </c>
      <c r="C184" t="s">
        <v>739</v>
      </c>
    </row>
    <row r="185" spans="1:3" ht="12.75">
      <c r="A185">
        <v>79035</v>
      </c>
      <c r="B185">
        <v>2806</v>
      </c>
      <c r="C185" t="s">
        <v>740</v>
      </c>
    </row>
    <row r="186" spans="1:3" ht="12.75">
      <c r="A186">
        <v>79115</v>
      </c>
      <c r="B186">
        <v>346.3</v>
      </c>
      <c r="C186" t="s">
        <v>741</v>
      </c>
    </row>
    <row r="187" spans="1:3" ht="12.75">
      <c r="A187">
        <v>79125</v>
      </c>
      <c r="B187">
        <v>1.91</v>
      </c>
      <c r="C187" t="s">
        <v>742</v>
      </c>
    </row>
    <row r="188" spans="1:3" ht="12.75">
      <c r="A188">
        <v>79135</v>
      </c>
      <c r="B188">
        <v>2283</v>
      </c>
      <c r="C188" t="s">
        <v>743</v>
      </c>
    </row>
    <row r="189" spans="1:3" ht="12.75">
      <c r="A189">
        <v>79155</v>
      </c>
      <c r="B189">
        <v>318.8</v>
      </c>
      <c r="C189" t="s">
        <v>744</v>
      </c>
    </row>
    <row r="190" spans="1:3" ht="12.75">
      <c r="A190">
        <v>79175</v>
      </c>
      <c r="B190">
        <v>677.7</v>
      </c>
      <c r="C190" t="s">
        <v>745</v>
      </c>
    </row>
    <row r="191" spans="1:3" ht="12.75">
      <c r="A191">
        <v>79195</v>
      </c>
      <c r="B191">
        <v>368.5</v>
      </c>
      <c r="C191" t="s">
        <v>746</v>
      </c>
    </row>
    <row r="192" spans="1:3" ht="12.75">
      <c r="A192">
        <v>79215</v>
      </c>
      <c r="B192">
        <v>553.8</v>
      </c>
      <c r="C192" t="s">
        <v>761</v>
      </c>
    </row>
    <row r="193" spans="1:3" ht="12.75">
      <c r="A193">
        <v>79225</v>
      </c>
      <c r="B193">
        <v>7.42</v>
      </c>
      <c r="C193" t="s">
        <v>747</v>
      </c>
    </row>
    <row r="194" spans="1:3" ht="12.75">
      <c r="A194">
        <v>79226</v>
      </c>
      <c r="B194">
        <v>6.73</v>
      </c>
      <c r="C194" t="s">
        <v>748</v>
      </c>
    </row>
    <row r="195" spans="1:3" ht="12.75">
      <c r="A195">
        <v>79227</v>
      </c>
      <c r="B195">
        <v>5.57</v>
      </c>
      <c r="C195" t="s">
        <v>749</v>
      </c>
    </row>
    <row r="196" spans="1:3" ht="12.75">
      <c r="A196">
        <v>79228</v>
      </c>
      <c r="B196">
        <v>2.5</v>
      </c>
      <c r="C196" t="s">
        <v>749</v>
      </c>
    </row>
    <row r="197" spans="1:3" ht="12.75">
      <c r="A197">
        <v>79245</v>
      </c>
      <c r="B197">
        <v>10.11</v>
      </c>
      <c r="C197" t="s">
        <v>750</v>
      </c>
    </row>
    <row r="198" spans="1:3" ht="12.75">
      <c r="A198">
        <v>79265</v>
      </c>
      <c r="B198">
        <v>2.6</v>
      </c>
      <c r="C198" t="s">
        <v>15</v>
      </c>
    </row>
    <row r="199" spans="1:3" ht="12.75">
      <c r="A199">
        <v>79515</v>
      </c>
      <c r="B199">
        <v>33</v>
      </c>
      <c r="C199" t="s">
        <v>16</v>
      </c>
    </row>
    <row r="200" spans="1:3" ht="12.75">
      <c r="A200">
        <v>79516</v>
      </c>
      <c r="B200">
        <v>23.92</v>
      </c>
      <c r="C200" t="s">
        <v>751</v>
      </c>
    </row>
    <row r="201" spans="1:3" ht="12.75">
      <c r="A201">
        <v>79517</v>
      </c>
      <c r="B201">
        <v>10.23</v>
      </c>
      <c r="C201" t="s">
        <v>17</v>
      </c>
    </row>
    <row r="202" spans="1:3" ht="12.75">
      <c r="A202">
        <v>79518</v>
      </c>
      <c r="B202">
        <v>5.2</v>
      </c>
      <c r="C202" t="s">
        <v>752</v>
      </c>
    </row>
    <row r="203" spans="1:3" ht="12.75">
      <c r="A203">
        <v>79519</v>
      </c>
      <c r="B203">
        <v>3.65</v>
      </c>
      <c r="C203" t="s">
        <v>753</v>
      </c>
    </row>
    <row r="204" spans="1:3" ht="12.75">
      <c r="A204">
        <v>79525</v>
      </c>
      <c r="B204">
        <v>3.03</v>
      </c>
      <c r="C204" t="s">
        <v>754</v>
      </c>
    </row>
    <row r="205" spans="1:3" ht="12.75">
      <c r="A205">
        <v>79526</v>
      </c>
      <c r="B205">
        <v>2.93</v>
      </c>
      <c r="C205" t="s">
        <v>755</v>
      </c>
    </row>
    <row r="206" spans="1:3" ht="12.75">
      <c r="A206">
        <v>79527</v>
      </c>
      <c r="B206">
        <v>2.65</v>
      </c>
      <c r="C206" t="s">
        <v>756</v>
      </c>
    </row>
    <row r="207" spans="1:3" ht="12.75">
      <c r="A207">
        <v>79528</v>
      </c>
      <c r="B207">
        <v>2.38</v>
      </c>
      <c r="C207" t="s">
        <v>18</v>
      </c>
    </row>
    <row r="208" spans="1:3" ht="12.75">
      <c r="A208">
        <v>79529</v>
      </c>
      <c r="B208">
        <v>1.84</v>
      </c>
      <c r="C208" t="s">
        <v>757</v>
      </c>
    </row>
    <row r="209" spans="1:3" ht="12.75">
      <c r="A209">
        <v>79535</v>
      </c>
      <c r="B209">
        <v>1.69</v>
      </c>
      <c r="C209" t="s">
        <v>758</v>
      </c>
    </row>
    <row r="210" spans="1:3" ht="12.75">
      <c r="A210">
        <v>79536</v>
      </c>
      <c r="B210">
        <v>1.66</v>
      </c>
      <c r="C210" t="s">
        <v>759</v>
      </c>
    </row>
    <row r="211" spans="1:3" ht="12.75">
      <c r="A211">
        <v>79537</v>
      </c>
      <c r="B211">
        <v>1.05</v>
      </c>
      <c r="C211" t="s">
        <v>760</v>
      </c>
    </row>
    <row r="212" spans="1:3" ht="12.75">
      <c r="A212">
        <v>76015</v>
      </c>
      <c r="B212">
        <v>2819</v>
      </c>
      <c r="C212" t="s">
        <v>762</v>
      </c>
    </row>
    <row r="213" spans="1:3" ht="12.75">
      <c r="A213">
        <v>76035</v>
      </c>
      <c r="B213">
        <v>376.2</v>
      </c>
      <c r="C213" t="s">
        <v>763</v>
      </c>
    </row>
    <row r="214" spans="1:3" ht="12.75">
      <c r="A214">
        <v>76036</v>
      </c>
      <c r="B214">
        <v>3.95</v>
      </c>
      <c r="C214" t="s">
        <v>764</v>
      </c>
    </row>
    <row r="215" spans="1:3" ht="12.75">
      <c r="A215">
        <v>76037</v>
      </c>
      <c r="B215">
        <v>2.52</v>
      </c>
      <c r="C215" t="s">
        <v>765</v>
      </c>
    </row>
    <row r="216" spans="1:3" ht="12.75">
      <c r="A216">
        <v>76055</v>
      </c>
      <c r="B216">
        <v>6412</v>
      </c>
      <c r="C216" t="s">
        <v>766</v>
      </c>
    </row>
    <row r="217" spans="1:3" ht="12.75">
      <c r="A217">
        <v>76135</v>
      </c>
      <c r="B217">
        <v>133.5</v>
      </c>
      <c r="C217" t="s">
        <v>767</v>
      </c>
    </row>
    <row r="218" spans="1:3" ht="12.75">
      <c r="A218">
        <v>76136</v>
      </c>
      <c r="B218">
        <v>86.6</v>
      </c>
      <c r="C218" t="s">
        <v>768</v>
      </c>
    </row>
    <row r="219" spans="1:3" ht="12.75">
      <c r="A219">
        <v>76137</v>
      </c>
      <c r="B219">
        <v>2.46</v>
      </c>
      <c r="C219" t="s">
        <v>769</v>
      </c>
    </row>
    <row r="220" spans="1:3" ht="12.75">
      <c r="A220">
        <v>76215</v>
      </c>
      <c r="B220">
        <v>643.9</v>
      </c>
      <c r="C220" t="s">
        <v>770</v>
      </c>
    </row>
    <row r="221" spans="1:3" ht="12.75">
      <c r="A221">
        <v>76235</v>
      </c>
      <c r="B221">
        <v>26.56</v>
      </c>
      <c r="C221" t="s">
        <v>771</v>
      </c>
    </row>
    <row r="222" spans="1:3" ht="12.75">
      <c r="A222">
        <v>76236</v>
      </c>
      <c r="B222">
        <v>19.18</v>
      </c>
      <c r="C222" t="s">
        <v>772</v>
      </c>
    </row>
    <row r="223" spans="1:3" ht="12.75">
      <c r="A223">
        <v>76237</v>
      </c>
      <c r="B223">
        <v>10.31</v>
      </c>
      <c r="C223" t="s">
        <v>773</v>
      </c>
    </row>
    <row r="224" spans="1:3" ht="12.75">
      <c r="A224">
        <v>76238</v>
      </c>
      <c r="B224">
        <v>8.21</v>
      </c>
      <c r="C224" t="s">
        <v>774</v>
      </c>
    </row>
    <row r="225" spans="1:3" ht="12.75">
      <c r="A225">
        <v>76239</v>
      </c>
      <c r="B225">
        <v>6.23</v>
      </c>
      <c r="C225" t="s">
        <v>775</v>
      </c>
    </row>
    <row r="226" spans="1:3" ht="12.75">
      <c r="A226">
        <v>76245</v>
      </c>
      <c r="B226">
        <v>8.24</v>
      </c>
      <c r="C226" t="s">
        <v>776</v>
      </c>
    </row>
    <row r="227" spans="1:3" ht="12.75">
      <c r="A227">
        <v>76246</v>
      </c>
      <c r="B227">
        <v>6.5</v>
      </c>
      <c r="C227" t="s">
        <v>777</v>
      </c>
    </row>
    <row r="228" spans="1:3" ht="12.75">
      <c r="A228">
        <v>76255</v>
      </c>
      <c r="B228">
        <v>406.6</v>
      </c>
      <c r="C228" t="s">
        <v>778</v>
      </c>
    </row>
    <row r="229" spans="1:3" ht="12.75">
      <c r="A229">
        <v>76265</v>
      </c>
      <c r="B229">
        <v>1.75</v>
      </c>
      <c r="C229" t="s">
        <v>779</v>
      </c>
    </row>
    <row r="230" spans="1:3" ht="12.75">
      <c r="A230">
        <v>76275</v>
      </c>
      <c r="B230">
        <v>55.93</v>
      </c>
      <c r="C230" t="s">
        <v>780</v>
      </c>
    </row>
    <row r="231" spans="1:3" ht="12.75">
      <c r="A231">
        <v>76285</v>
      </c>
      <c r="B231">
        <v>2.208</v>
      </c>
      <c r="C231" t="s">
        <v>781</v>
      </c>
    </row>
    <row r="232" spans="1:3" ht="12.75">
      <c r="A232">
        <v>76286</v>
      </c>
      <c r="B232">
        <v>1.704</v>
      </c>
      <c r="C232" t="s">
        <v>782</v>
      </c>
    </row>
    <row r="233" spans="1:3" ht="12.75">
      <c r="A233">
        <v>76295</v>
      </c>
      <c r="B233">
        <v>260.7</v>
      </c>
      <c r="C233" t="s">
        <v>783</v>
      </c>
    </row>
    <row r="234" spans="1:3" ht="12.75">
      <c r="A234">
        <v>76305</v>
      </c>
      <c r="B234">
        <v>4.01</v>
      </c>
      <c r="C234" t="s">
        <v>784</v>
      </c>
    </row>
    <row r="235" spans="1:3" ht="12.75">
      <c r="A235">
        <v>76306</v>
      </c>
      <c r="B235">
        <v>4.25</v>
      </c>
      <c r="C235" t="s">
        <v>784</v>
      </c>
    </row>
    <row r="236" spans="1:3" ht="12.75">
      <c r="A236">
        <v>76307</v>
      </c>
      <c r="B236">
        <v>2.49</v>
      </c>
      <c r="C236" t="s">
        <v>784</v>
      </c>
    </row>
    <row r="237" spans="1:3" ht="12.75">
      <c r="A237">
        <v>76315</v>
      </c>
      <c r="B237">
        <v>671.1</v>
      </c>
      <c r="C237" t="s">
        <v>785</v>
      </c>
    </row>
    <row r="238" spans="1:3" ht="12.75">
      <c r="A238">
        <v>76335</v>
      </c>
      <c r="B238">
        <v>502.89</v>
      </c>
      <c r="C238" t="s">
        <v>786</v>
      </c>
    </row>
    <row r="239" spans="1:3" ht="12.75">
      <c r="A239">
        <v>76505</v>
      </c>
      <c r="B239">
        <v>4.69</v>
      </c>
      <c r="C239" t="s">
        <v>787</v>
      </c>
    </row>
    <row r="240" spans="1:3" ht="12.75">
      <c r="A240">
        <v>76506</v>
      </c>
      <c r="B240">
        <v>2.81</v>
      </c>
      <c r="C240" t="s">
        <v>788</v>
      </c>
    </row>
    <row r="241" spans="1:3" ht="12.75">
      <c r="A241">
        <v>76535</v>
      </c>
      <c r="B241">
        <v>155.5</v>
      </c>
      <c r="C241" t="s">
        <v>19</v>
      </c>
    </row>
    <row r="242" spans="1:3" ht="12.75">
      <c r="A242">
        <v>76536</v>
      </c>
      <c r="B242">
        <v>10.26</v>
      </c>
      <c r="C242" t="s">
        <v>789</v>
      </c>
    </row>
    <row r="243" spans="1:3" ht="12.75">
      <c r="A243">
        <v>76537</v>
      </c>
      <c r="B243">
        <v>26.48</v>
      </c>
      <c r="C243" t="s">
        <v>790</v>
      </c>
    </row>
    <row r="244" spans="1:3" ht="12.75">
      <c r="A244">
        <v>76538</v>
      </c>
      <c r="B244">
        <v>5.87</v>
      </c>
      <c r="C244" t="s">
        <v>791</v>
      </c>
    </row>
    <row r="245" spans="1:3" ht="12.75">
      <c r="A245">
        <v>76539</v>
      </c>
      <c r="B245">
        <v>14.8</v>
      </c>
      <c r="C245" t="s">
        <v>792</v>
      </c>
    </row>
    <row r="246" spans="1:3" ht="12.75">
      <c r="A246">
        <v>76545</v>
      </c>
      <c r="B246">
        <v>51.21</v>
      </c>
      <c r="C246" t="s">
        <v>793</v>
      </c>
    </row>
    <row r="247" spans="1:3" ht="12.75">
      <c r="A247">
        <v>76547</v>
      </c>
      <c r="B247">
        <v>0</v>
      </c>
      <c r="C247" t="s">
        <v>794</v>
      </c>
    </row>
    <row r="248" spans="1:3" ht="12.75">
      <c r="A248">
        <v>76548</v>
      </c>
      <c r="B248">
        <v>2.527</v>
      </c>
      <c r="C248" t="s">
        <v>795</v>
      </c>
    </row>
    <row r="249" spans="1:3" ht="12.75">
      <c r="A249">
        <v>76549</v>
      </c>
      <c r="B249">
        <v>0</v>
      </c>
      <c r="C249" t="s">
        <v>794</v>
      </c>
    </row>
    <row r="250" spans="1:3" ht="12.75">
      <c r="A250">
        <v>76555</v>
      </c>
      <c r="B250">
        <v>8.435</v>
      </c>
      <c r="C250" t="s">
        <v>796</v>
      </c>
    </row>
    <row r="251" spans="1:3" ht="12.75">
      <c r="A251">
        <v>76556</v>
      </c>
      <c r="B251">
        <v>7.396</v>
      </c>
      <c r="C251" t="s">
        <v>797</v>
      </c>
    </row>
    <row r="252" spans="1:3" ht="12.75">
      <c r="A252">
        <v>76557</v>
      </c>
      <c r="B252">
        <v>5.592</v>
      </c>
      <c r="C252" t="s">
        <v>798</v>
      </c>
    </row>
    <row r="253" spans="1:3" ht="12.75">
      <c r="A253">
        <v>76558</v>
      </c>
      <c r="B253">
        <v>0.683</v>
      </c>
      <c r="C253" t="s">
        <v>799</v>
      </c>
    </row>
    <row r="254" spans="1:3" ht="12.75">
      <c r="A254">
        <v>76559</v>
      </c>
      <c r="B254">
        <v>0.747</v>
      </c>
      <c r="C254" t="s">
        <v>800</v>
      </c>
    </row>
    <row r="255" spans="1:3" ht="12.75">
      <c r="A255">
        <v>76565</v>
      </c>
      <c r="B255">
        <v>11.6</v>
      </c>
      <c r="C255" t="s">
        <v>801</v>
      </c>
    </row>
    <row r="256" spans="1:3" ht="12.75">
      <c r="A256">
        <v>76566</v>
      </c>
      <c r="B256">
        <v>2.639</v>
      </c>
      <c r="C256" t="s">
        <v>802</v>
      </c>
    </row>
    <row r="257" spans="1:3" ht="12.75">
      <c r="A257">
        <v>76567</v>
      </c>
      <c r="B257">
        <v>5.49</v>
      </c>
      <c r="C257" t="s">
        <v>803</v>
      </c>
    </row>
    <row r="258" spans="1:3" ht="12.75">
      <c r="A258">
        <v>76568</v>
      </c>
      <c r="B258">
        <v>9.477</v>
      </c>
      <c r="C258" t="s">
        <v>804</v>
      </c>
    </row>
    <row r="259" spans="1:3" ht="12.75">
      <c r="A259">
        <v>76569</v>
      </c>
      <c r="B259">
        <v>4.207</v>
      </c>
      <c r="C259" t="s">
        <v>805</v>
      </c>
    </row>
    <row r="260" spans="1:3" ht="12.75">
      <c r="A260">
        <v>76575</v>
      </c>
      <c r="B260">
        <v>16.25</v>
      </c>
      <c r="C260" t="s">
        <v>806</v>
      </c>
    </row>
    <row r="261" spans="1:3" ht="12.75">
      <c r="A261">
        <v>76576</v>
      </c>
      <c r="B261">
        <v>5.327</v>
      </c>
      <c r="C261" t="s">
        <v>807</v>
      </c>
    </row>
    <row r="262" spans="1:3" ht="12.75">
      <c r="A262">
        <v>76577</v>
      </c>
      <c r="B262">
        <v>13.54</v>
      </c>
      <c r="C262" t="s">
        <v>808</v>
      </c>
    </row>
    <row r="263" spans="1:3" ht="12.75">
      <c r="A263">
        <v>77017</v>
      </c>
      <c r="B263">
        <v>1730</v>
      </c>
      <c r="C263" t="s">
        <v>809</v>
      </c>
    </row>
    <row r="264" spans="1:3" ht="12.75">
      <c r="A264">
        <v>77035</v>
      </c>
      <c r="B264">
        <v>5727</v>
      </c>
      <c r="C264" t="s">
        <v>810</v>
      </c>
    </row>
    <row r="265" spans="1:3" ht="12.75">
      <c r="A265">
        <v>77075</v>
      </c>
      <c r="B265">
        <v>172.4</v>
      </c>
      <c r="C265" t="s">
        <v>811</v>
      </c>
    </row>
    <row r="266" spans="1:3" ht="12.75">
      <c r="A266">
        <v>77076</v>
      </c>
      <c r="B266">
        <v>13.97</v>
      </c>
      <c r="C266" t="s">
        <v>812</v>
      </c>
    </row>
    <row r="267" spans="1:3" ht="12.75">
      <c r="A267">
        <v>77077</v>
      </c>
      <c r="B267">
        <v>5.45</v>
      </c>
      <c r="C267" t="s">
        <v>813</v>
      </c>
    </row>
    <row r="268" spans="1:3" ht="12.75">
      <c r="A268">
        <v>77115</v>
      </c>
      <c r="B268">
        <v>115.9</v>
      </c>
      <c r="C268" t="s">
        <v>814</v>
      </c>
    </row>
    <row r="269" spans="1:3" ht="12.75">
      <c r="A269">
        <v>77135</v>
      </c>
      <c r="B269">
        <v>337.4</v>
      </c>
      <c r="C269" t="s">
        <v>815</v>
      </c>
    </row>
    <row r="270" spans="1:3" ht="12.75">
      <c r="A270">
        <v>77215</v>
      </c>
      <c r="B270">
        <v>846.4</v>
      </c>
      <c r="C270" t="s">
        <v>816</v>
      </c>
    </row>
    <row r="271" spans="1:3" ht="12.75">
      <c r="A271">
        <v>77515</v>
      </c>
      <c r="B271">
        <v>337.6</v>
      </c>
      <c r="C271" t="s">
        <v>817</v>
      </c>
    </row>
    <row r="272" spans="1:3" ht="12.75">
      <c r="A272">
        <v>77516</v>
      </c>
      <c r="B272">
        <v>103.7</v>
      </c>
      <c r="C272" t="s">
        <v>818</v>
      </c>
    </row>
    <row r="273" spans="1:3" ht="12.75">
      <c r="A273">
        <v>77517</v>
      </c>
      <c r="B273">
        <v>45.6</v>
      </c>
      <c r="C273" t="s">
        <v>819</v>
      </c>
    </row>
    <row r="274" spans="1:3" ht="12.75">
      <c r="A274">
        <v>77518</v>
      </c>
      <c r="B274">
        <v>42.5</v>
      </c>
      <c r="C274" t="s">
        <v>820</v>
      </c>
    </row>
    <row r="275" spans="1:3" ht="12.75">
      <c r="A275">
        <v>77519</v>
      </c>
      <c r="B275">
        <v>27.4</v>
      </c>
      <c r="C275" t="s">
        <v>821</v>
      </c>
    </row>
    <row r="276" spans="1:3" ht="12.75">
      <c r="A276">
        <v>77525</v>
      </c>
      <c r="B276">
        <v>1.19</v>
      </c>
      <c r="C276" t="s">
        <v>822</v>
      </c>
    </row>
    <row r="277" spans="1:3" ht="12.75">
      <c r="A277">
        <v>77526</v>
      </c>
      <c r="B277">
        <v>1.07</v>
      </c>
      <c r="C277" t="s">
        <v>823</v>
      </c>
    </row>
    <row r="278" spans="1:3" ht="12.75">
      <c r="A278">
        <v>77535</v>
      </c>
      <c r="B278">
        <v>577.8</v>
      </c>
      <c r="C278" t="s">
        <v>824</v>
      </c>
    </row>
    <row r="279" spans="1:3" ht="12.75">
      <c r="A279">
        <v>77536</v>
      </c>
      <c r="B279">
        <v>355.3</v>
      </c>
      <c r="C279" t="s">
        <v>825</v>
      </c>
    </row>
    <row r="280" spans="1:3" ht="12.75">
      <c r="A280">
        <v>77537</v>
      </c>
      <c r="B280">
        <v>71.7</v>
      </c>
      <c r="C280" t="s">
        <v>826</v>
      </c>
    </row>
    <row r="281" spans="1:3" ht="12.75">
      <c r="A281">
        <v>77538</v>
      </c>
      <c r="B281">
        <v>47.2</v>
      </c>
      <c r="C281" t="s">
        <v>827</v>
      </c>
    </row>
    <row r="282" spans="1:3" ht="12.75">
      <c r="A282">
        <v>77539</v>
      </c>
      <c r="B282">
        <v>39.6</v>
      </c>
      <c r="C282" t="s">
        <v>828</v>
      </c>
    </row>
    <row r="283" spans="1:3" ht="12.75">
      <c r="A283">
        <v>77545</v>
      </c>
      <c r="B283">
        <v>29.5</v>
      </c>
      <c r="C283" t="s">
        <v>829</v>
      </c>
    </row>
    <row r="284" spans="1:3" ht="12.75">
      <c r="A284">
        <v>78135</v>
      </c>
      <c r="B284">
        <v>133.9</v>
      </c>
      <c r="C284" t="s">
        <v>830</v>
      </c>
    </row>
    <row r="285" spans="1:3" ht="12.75">
      <c r="A285">
        <v>78155</v>
      </c>
      <c r="B285">
        <v>401.1</v>
      </c>
      <c r="C285" t="s">
        <v>831</v>
      </c>
    </row>
    <row r="286" spans="1:3" ht="12.75">
      <c r="A286">
        <v>78235</v>
      </c>
      <c r="B286">
        <v>199</v>
      </c>
      <c r="C286" t="s">
        <v>832</v>
      </c>
    </row>
    <row r="287" spans="1:3" ht="12.75">
      <c r="A287">
        <v>78236</v>
      </c>
      <c r="B287">
        <v>93.06</v>
      </c>
      <c r="C287" t="s">
        <v>833</v>
      </c>
    </row>
    <row r="288" spans="1:3" ht="12.75">
      <c r="A288">
        <v>78237</v>
      </c>
      <c r="B288">
        <v>0</v>
      </c>
      <c r="C288" t="s">
        <v>834</v>
      </c>
    </row>
    <row r="289" spans="1:3" ht="12.75">
      <c r="A289">
        <v>78238</v>
      </c>
      <c r="B289">
        <v>57.58</v>
      </c>
      <c r="C289" t="s">
        <v>835</v>
      </c>
    </row>
    <row r="290" spans="1:3" ht="12.75">
      <c r="A290">
        <v>78255</v>
      </c>
      <c r="B290">
        <v>48.31</v>
      </c>
      <c r="C290" t="s">
        <v>836</v>
      </c>
    </row>
    <row r="291" spans="1:3" ht="12.75">
      <c r="A291">
        <v>78256</v>
      </c>
      <c r="B291">
        <v>0</v>
      </c>
      <c r="C291" t="s">
        <v>837</v>
      </c>
    </row>
    <row r="292" spans="1:3" ht="12.75">
      <c r="A292">
        <v>78465</v>
      </c>
      <c r="B292">
        <v>1.039</v>
      </c>
      <c r="C292" t="s">
        <v>838</v>
      </c>
    </row>
    <row r="293" spans="1:3" ht="12.75">
      <c r="A293">
        <v>78505</v>
      </c>
      <c r="B293">
        <v>506.3</v>
      </c>
      <c r="C293" t="s">
        <v>839</v>
      </c>
    </row>
    <row r="294" spans="1:3" ht="12.75">
      <c r="A294">
        <v>78506</v>
      </c>
      <c r="B294">
        <v>55.97</v>
      </c>
      <c r="C294" t="s">
        <v>840</v>
      </c>
    </row>
    <row r="295" spans="1:3" ht="12.75">
      <c r="A295">
        <v>78507</v>
      </c>
      <c r="B295">
        <v>23.35</v>
      </c>
      <c r="C295" t="s">
        <v>841</v>
      </c>
    </row>
    <row r="296" spans="1:3" ht="12.75">
      <c r="A296">
        <v>78508</v>
      </c>
      <c r="B296">
        <v>10.67</v>
      </c>
      <c r="C296" t="s">
        <v>842</v>
      </c>
    </row>
    <row r="297" spans="1:3" ht="12.75">
      <c r="A297">
        <v>78509</v>
      </c>
      <c r="B297">
        <v>8.68</v>
      </c>
      <c r="C297" t="s">
        <v>843</v>
      </c>
    </row>
    <row r="298" spans="1:3" ht="12.75">
      <c r="A298">
        <v>78515</v>
      </c>
      <c r="B298">
        <v>4.76</v>
      </c>
      <c r="C298" t="s">
        <v>844</v>
      </c>
    </row>
    <row r="299" spans="1:3" ht="12.75">
      <c r="A299">
        <v>78516</v>
      </c>
      <c r="B299">
        <v>3.18</v>
      </c>
      <c r="C299" t="s">
        <v>845</v>
      </c>
    </row>
    <row r="300" spans="1:3" ht="12.75">
      <c r="A300">
        <v>78517</v>
      </c>
      <c r="B300">
        <v>1.82</v>
      </c>
      <c r="C300" t="s">
        <v>846</v>
      </c>
    </row>
    <row r="301" spans="1:3" ht="12.75">
      <c r="A301">
        <v>78518</v>
      </c>
      <c r="B301">
        <v>0.88</v>
      </c>
      <c r="C301" t="s">
        <v>847</v>
      </c>
    </row>
    <row r="302" spans="1:3" ht="12.75">
      <c r="A302">
        <v>78525</v>
      </c>
      <c r="B302">
        <v>5.11</v>
      </c>
      <c r="C302" t="s">
        <v>848</v>
      </c>
    </row>
    <row r="303" spans="1:3" ht="12.75">
      <c r="A303">
        <v>78526</v>
      </c>
      <c r="B303">
        <v>8.77</v>
      </c>
      <c r="C303" t="s">
        <v>849</v>
      </c>
    </row>
    <row r="304" spans="1:3" ht="12.75">
      <c r="A304">
        <v>78527</v>
      </c>
      <c r="B304">
        <v>5.16</v>
      </c>
      <c r="C304" t="s">
        <v>850</v>
      </c>
    </row>
    <row r="305" spans="1:3" ht="12.75">
      <c r="A305">
        <v>78528</v>
      </c>
      <c r="B305">
        <v>7</v>
      </c>
      <c r="C305" t="s">
        <v>851</v>
      </c>
    </row>
    <row r="306" spans="1:3" ht="12.75">
      <c r="A306">
        <v>78535</v>
      </c>
      <c r="B306">
        <v>103.4</v>
      </c>
      <c r="C306" t="s">
        <v>852</v>
      </c>
    </row>
    <row r="307" spans="1:3" ht="12.75">
      <c r="A307">
        <v>78536</v>
      </c>
      <c r="B307">
        <v>8.67</v>
      </c>
      <c r="C307" t="s">
        <v>853</v>
      </c>
    </row>
    <row r="308" spans="1:3" ht="12.75">
      <c r="A308">
        <v>78537</v>
      </c>
      <c r="B308">
        <v>11.76</v>
      </c>
      <c r="C308" t="s">
        <v>854</v>
      </c>
    </row>
    <row r="309" spans="1:3" ht="12.75">
      <c r="A309">
        <v>78538</v>
      </c>
      <c r="B309">
        <v>5.82</v>
      </c>
      <c r="C309" t="s">
        <v>855</v>
      </c>
    </row>
    <row r="310" spans="1:3" ht="12.75">
      <c r="A310">
        <v>78539</v>
      </c>
      <c r="B310">
        <v>3.73</v>
      </c>
      <c r="C310" t="s">
        <v>856</v>
      </c>
    </row>
    <row r="311" spans="1:3" ht="12.75">
      <c r="A311">
        <v>78545</v>
      </c>
      <c r="B311">
        <v>8.6</v>
      </c>
      <c r="C311" t="s">
        <v>857</v>
      </c>
    </row>
    <row r="312" spans="1:3" ht="12.75">
      <c r="A312">
        <v>78546</v>
      </c>
      <c r="B312">
        <v>42.66</v>
      </c>
      <c r="C312" t="s">
        <v>858</v>
      </c>
    </row>
    <row r="313" spans="1:3" ht="12.75">
      <c r="A313">
        <v>78547</v>
      </c>
      <c r="B313">
        <v>29.91</v>
      </c>
      <c r="C313" t="s">
        <v>859</v>
      </c>
    </row>
    <row r="314" spans="1:3" ht="12.75">
      <c r="A314">
        <v>78548</v>
      </c>
      <c r="B314">
        <v>15.95</v>
      </c>
      <c r="C314" t="s">
        <v>860</v>
      </c>
    </row>
    <row r="315" spans="1:3" ht="12.75">
      <c r="A315">
        <v>78549</v>
      </c>
      <c r="B315">
        <v>16.09</v>
      </c>
      <c r="C315" t="s">
        <v>861</v>
      </c>
    </row>
    <row r="316" spans="1:3" ht="12.75">
      <c r="A316">
        <v>78555</v>
      </c>
      <c r="B316">
        <v>6.64</v>
      </c>
      <c r="C316" t="s">
        <v>862</v>
      </c>
    </row>
    <row r="317" spans="1:3" ht="12.75">
      <c r="A317">
        <v>78556</v>
      </c>
      <c r="B317">
        <v>9.5</v>
      </c>
      <c r="C317" t="s">
        <v>863</v>
      </c>
    </row>
    <row r="318" spans="1:3" ht="12.75">
      <c r="A318">
        <v>78557</v>
      </c>
      <c r="B318">
        <v>7.19</v>
      </c>
      <c r="C318" t="s">
        <v>864</v>
      </c>
    </row>
    <row r="319" spans="1:3" ht="12.75">
      <c r="A319">
        <v>78558</v>
      </c>
      <c r="B319">
        <v>3.78</v>
      </c>
      <c r="C319" t="s">
        <v>865</v>
      </c>
    </row>
    <row r="320" spans="1:3" ht="12.75">
      <c r="A320">
        <v>78559</v>
      </c>
      <c r="B320">
        <v>3.05</v>
      </c>
      <c r="C320" t="s">
        <v>866</v>
      </c>
    </row>
    <row r="321" spans="1:3" ht="12.75">
      <c r="A321">
        <v>78565</v>
      </c>
      <c r="B321">
        <v>3.5</v>
      </c>
      <c r="C321" t="s">
        <v>867</v>
      </c>
    </row>
    <row r="322" spans="1:3" ht="12.75">
      <c r="A322">
        <v>78566</v>
      </c>
      <c r="B322">
        <v>0.77</v>
      </c>
      <c r="C322" t="s">
        <v>868</v>
      </c>
    </row>
    <row r="323" spans="1:3" ht="12.75">
      <c r="A323">
        <v>78567</v>
      </c>
      <c r="B323">
        <v>18.88</v>
      </c>
      <c r="C323" t="s">
        <v>869</v>
      </c>
    </row>
    <row r="324" spans="1:3" ht="12.75">
      <c r="A324">
        <v>78568</v>
      </c>
      <c r="B324">
        <v>3.57</v>
      </c>
      <c r="C324" t="s">
        <v>870</v>
      </c>
    </row>
    <row r="325" spans="1:3" ht="12.75">
      <c r="A325">
        <v>78569</v>
      </c>
      <c r="B325">
        <v>14.53</v>
      </c>
      <c r="C325" t="s">
        <v>871</v>
      </c>
    </row>
    <row r="326" spans="1:3" ht="12.75">
      <c r="A326">
        <v>78575</v>
      </c>
      <c r="B326">
        <v>140</v>
      </c>
      <c r="C326" t="s">
        <v>872</v>
      </c>
    </row>
    <row r="327" spans="1:3" ht="12.75">
      <c r="A327">
        <v>78576</v>
      </c>
      <c r="B327">
        <v>11.64</v>
      </c>
      <c r="C327" t="s">
        <v>873</v>
      </c>
    </row>
    <row r="328" spans="1:3" ht="12.75">
      <c r="A328">
        <v>78577</v>
      </c>
      <c r="B328">
        <v>8.84</v>
      </c>
      <c r="C328" t="s">
        <v>874</v>
      </c>
    </row>
    <row r="329" spans="1:3" ht="12.75">
      <c r="A329">
        <v>78578</v>
      </c>
      <c r="B329">
        <v>17.13</v>
      </c>
      <c r="C329" t="s">
        <v>875</v>
      </c>
    </row>
    <row r="330" spans="1:3" ht="12.75">
      <c r="A330">
        <v>78579</v>
      </c>
      <c r="B330">
        <v>6.07</v>
      </c>
      <c r="C330" t="s">
        <v>876</v>
      </c>
    </row>
    <row r="331" spans="1:3" ht="12.75">
      <c r="A331">
        <v>78585</v>
      </c>
      <c r="B331">
        <v>44.6</v>
      </c>
      <c r="C331" t="s">
        <v>877</v>
      </c>
    </row>
    <row r="332" spans="1:3" ht="12.75">
      <c r="A332">
        <v>78586</v>
      </c>
      <c r="B332">
        <v>10.73</v>
      </c>
      <c r="C332" t="s">
        <v>878</v>
      </c>
    </row>
    <row r="333" spans="1:3" ht="12.75">
      <c r="A333">
        <v>78587</v>
      </c>
      <c r="B333">
        <v>11.48</v>
      </c>
      <c r="C333" t="s">
        <v>879</v>
      </c>
    </row>
    <row r="334" spans="1:3" ht="12.75">
      <c r="A334">
        <v>78588</v>
      </c>
      <c r="B334">
        <v>3.77</v>
      </c>
      <c r="C334" t="s">
        <v>2</v>
      </c>
    </row>
    <row r="335" spans="1:3" ht="12.75">
      <c r="A335">
        <v>78589</v>
      </c>
      <c r="B335">
        <v>4.1</v>
      </c>
      <c r="C335" t="s">
        <v>3</v>
      </c>
    </row>
    <row r="336" spans="1:3" ht="12.75">
      <c r="A336">
        <v>78595</v>
      </c>
      <c r="B336">
        <v>4.19</v>
      </c>
      <c r="C336" t="s">
        <v>4</v>
      </c>
    </row>
    <row r="337" spans="1:3" ht="12.75">
      <c r="A337">
        <v>78596</v>
      </c>
      <c r="B337">
        <v>7.55</v>
      </c>
      <c r="C337" t="s">
        <v>5</v>
      </c>
    </row>
    <row r="338" spans="1:3" ht="12.75">
      <c r="A338">
        <v>78597</v>
      </c>
      <c r="B338">
        <v>319.1</v>
      </c>
      <c r="C338" t="s">
        <v>6</v>
      </c>
    </row>
    <row r="339" spans="1:3" ht="12.75">
      <c r="A339">
        <v>78598</v>
      </c>
      <c r="B339">
        <v>224.1</v>
      </c>
      <c r="C339" t="s">
        <v>7</v>
      </c>
    </row>
    <row r="340" spans="1:3" ht="12.75">
      <c r="A340">
        <v>78599</v>
      </c>
      <c r="B340">
        <v>198.6</v>
      </c>
      <c r="C340" t="s">
        <v>8</v>
      </c>
    </row>
    <row r="341" ht="12.75">
      <c r="B341" s="3">
        <f>SUM(B2:B340)</f>
        <v>73893.43200000004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00390625" style="0" bestFit="1" customWidth="1"/>
    <col min="2" max="2" width="6.625" style="0" bestFit="1" customWidth="1"/>
    <col min="3" max="3" width="6.00390625" style="5" bestFit="1" customWidth="1"/>
    <col min="4" max="4" width="0.12890625" style="8" customWidth="1"/>
    <col min="6" max="6" width="44.875" style="0" bestFit="1" customWidth="1"/>
    <col min="7" max="7" width="18.00390625" style="0" bestFit="1" customWidth="1"/>
    <col min="8" max="8" width="6.625" style="0" bestFit="1" customWidth="1"/>
    <col min="9" max="9" width="19.125" style="0" bestFit="1" customWidth="1"/>
  </cols>
  <sheetData>
    <row r="1" spans="1:9" ht="12.75">
      <c r="A1" s="9" t="s">
        <v>34</v>
      </c>
      <c r="B1" s="4">
        <v>10003</v>
      </c>
      <c r="C1" s="5">
        <f>VLOOKUP(B1,Apollo_11!$A$2:$B$105,2,FALSE)</f>
        <v>213</v>
      </c>
      <c r="D1" s="8" t="b">
        <f aca="true" t="shared" si="0" ref="D1:D64">OR(C1:C1)</f>
        <v>1</v>
      </c>
      <c r="F1" s="21" t="s">
        <v>881</v>
      </c>
      <c r="G1" s="7">
        <f>Apollo_11!B106+Apollo_12!B78+Apollo_14!B151+Apollo_15!B269+Apollo_16!B511+Apollo_17!B341</f>
        <v>302667.849</v>
      </c>
      <c r="H1" s="19">
        <f>G1/1000</f>
        <v>302.667849</v>
      </c>
      <c r="I1" t="s">
        <v>1</v>
      </c>
    </row>
    <row r="2" spans="1:7" ht="12.75">
      <c r="A2" s="10"/>
      <c r="B2" s="4">
        <v>10009</v>
      </c>
      <c r="C2" s="5">
        <f>VLOOKUP(B2,Apollo_11!$A$2:$B$105,2,FALSE)</f>
        <v>112</v>
      </c>
      <c r="D2" s="8" t="b">
        <f t="shared" si="0"/>
        <v>1</v>
      </c>
      <c r="F2" s="21" t="s">
        <v>954</v>
      </c>
      <c r="G2" s="7">
        <f>COUNTA(Apollo_11!A2:A105)+COUNTA(Apollo_12!A2:A77)+COUNTA(Apollo_14!A2:A150)+COUNTA(Apollo_15!A2:A268)+COUNTA(Apollo_16!A2:A510)+COUNTA(Apollo_17!A2:A340)</f>
        <v>1444</v>
      </c>
    </row>
    <row r="3" spans="1:7" ht="12.75">
      <c r="A3" s="10"/>
      <c r="B3" s="4">
        <v>10017</v>
      </c>
      <c r="C3" s="5">
        <f>VLOOKUP(B3,Apollo_11!$A$2:$B$105,2,FALSE)</f>
        <v>973</v>
      </c>
      <c r="D3" s="8" t="b">
        <f t="shared" si="0"/>
        <v>1</v>
      </c>
      <c r="F3" s="22" t="s">
        <v>0</v>
      </c>
      <c r="G3" s="6"/>
    </row>
    <row r="4" spans="1:4" ht="12.75">
      <c r="A4" s="9" t="s">
        <v>898</v>
      </c>
      <c r="B4" s="4">
        <v>10018</v>
      </c>
      <c r="C4" s="5">
        <f>VLOOKUP(B4,Apollo_11!$A$2:$B$105,2,FALSE)</f>
        <v>213</v>
      </c>
      <c r="D4" s="8" t="b">
        <f t="shared" si="0"/>
        <v>1</v>
      </c>
    </row>
    <row r="5" spans="1:6" ht="12.75">
      <c r="A5" s="10">
        <f>SUM(C1:C559)</f>
        <v>234091.13500000024</v>
      </c>
      <c r="B5" s="4">
        <v>10019</v>
      </c>
      <c r="C5" s="5">
        <f>VLOOKUP(B5,Apollo_11!$A$2:$B$105,2,FALSE)</f>
        <v>297</v>
      </c>
      <c r="D5" s="8" t="b">
        <f t="shared" si="0"/>
        <v>1</v>
      </c>
      <c r="F5" s="15" t="s">
        <v>903</v>
      </c>
    </row>
    <row r="6" spans="1:8" ht="12.75">
      <c r="A6" s="20">
        <f>A5/1000</f>
        <v>234.09113500000024</v>
      </c>
      <c r="B6" s="4">
        <v>10020</v>
      </c>
      <c r="C6" s="5">
        <f>VLOOKUP(B6,Apollo_11!$A$2:$B$105,2,FALSE)</f>
        <v>425</v>
      </c>
      <c r="D6" s="8" t="b">
        <f t="shared" si="0"/>
        <v>1</v>
      </c>
      <c r="F6" s="12" t="s">
        <v>882</v>
      </c>
      <c r="G6" s="12"/>
      <c r="H6" s="12"/>
    </row>
    <row r="7" spans="1:8" ht="12.75">
      <c r="A7" s="10"/>
      <c r="B7" s="4">
        <v>10021</v>
      </c>
      <c r="C7" s="5">
        <f>VLOOKUP(B7,Apollo_11!$A$2:$B$105,2,FALSE)</f>
        <v>250</v>
      </c>
      <c r="D7" s="8" t="b">
        <f t="shared" si="0"/>
        <v>1</v>
      </c>
      <c r="F7" s="12" t="s">
        <v>883</v>
      </c>
      <c r="G7" s="12" t="s">
        <v>884</v>
      </c>
      <c r="H7" s="12"/>
    </row>
    <row r="8" spans="1:8" ht="12.75">
      <c r="A8" s="9" t="s">
        <v>954</v>
      </c>
      <c r="B8" s="4">
        <v>10022</v>
      </c>
      <c r="C8" s="5">
        <f>VLOOKUP(B8,Apollo_11!$A$2:$B$105,2,FALSE)</f>
        <v>95.59</v>
      </c>
      <c r="D8" s="8" t="b">
        <f t="shared" si="0"/>
        <v>1</v>
      </c>
      <c r="F8" s="12" t="s">
        <v>885</v>
      </c>
      <c r="G8" s="12" t="s">
        <v>886</v>
      </c>
      <c r="H8" s="12"/>
    </row>
    <row r="9" spans="1:8" ht="12.75">
      <c r="A9" s="9">
        <f>COUNTIF(D1:D559,TRUE)</f>
        <v>467</v>
      </c>
      <c r="B9" s="4">
        <v>10023</v>
      </c>
      <c r="C9" s="5">
        <f>VLOOKUP(B9,Apollo_11!$A$2:$B$105,2,FALSE)</f>
        <v>66</v>
      </c>
      <c r="D9" s="8" t="b">
        <f t="shared" si="0"/>
        <v>1</v>
      </c>
      <c r="F9" s="12" t="s">
        <v>887</v>
      </c>
      <c r="G9" s="12" t="s">
        <v>888</v>
      </c>
      <c r="H9" s="13"/>
    </row>
    <row r="10" spans="1:6" ht="12.75">
      <c r="A10" s="9"/>
      <c r="B10" s="4">
        <v>10024</v>
      </c>
      <c r="C10" s="5">
        <f>VLOOKUP(B10,Apollo_11!$A$2:$B$105,2,FALSE)</f>
        <v>68.12</v>
      </c>
      <c r="D10" s="8" t="b">
        <f t="shared" si="0"/>
        <v>1</v>
      </c>
      <c r="F10" s="12" t="s">
        <v>889</v>
      </c>
    </row>
    <row r="11" spans="1:7" ht="12.75">
      <c r="A11" s="9" t="s">
        <v>880</v>
      </c>
      <c r="B11" s="4">
        <v>10029</v>
      </c>
      <c r="C11" s="5">
        <f>VLOOKUP(B11,Apollo_11!$A$2:$B$105,2,FALSE)</f>
        <v>5.53</v>
      </c>
      <c r="D11" s="8" t="b">
        <f t="shared" si="0"/>
        <v>1</v>
      </c>
      <c r="F11" s="12" t="s">
        <v>890</v>
      </c>
      <c r="G11" s="12" t="s">
        <v>891</v>
      </c>
    </row>
    <row r="12" spans="1:7" ht="12.75">
      <c r="A12" s="9" t="s">
        <v>897</v>
      </c>
      <c r="B12" s="4">
        <v>10032</v>
      </c>
      <c r="C12" s="5">
        <f>VLOOKUP(B12,Apollo_11!$A$2:$B$105,2,FALSE)</f>
        <v>3.13</v>
      </c>
      <c r="D12" s="8" t="b">
        <f t="shared" si="0"/>
        <v>1</v>
      </c>
      <c r="F12" s="12" t="s">
        <v>892</v>
      </c>
      <c r="G12" s="12" t="s">
        <v>893</v>
      </c>
    </row>
    <row r="13" spans="1:6" ht="12.75">
      <c r="A13" s="11">
        <f>A6/H1</f>
        <v>0.7734258388310027</v>
      </c>
      <c r="B13" s="4">
        <v>10044</v>
      </c>
      <c r="C13" s="5">
        <f>VLOOKUP(B13,Apollo_11!$A$2:$B$105,2,FALSE)</f>
        <v>247.5</v>
      </c>
      <c r="D13" s="8" t="b">
        <f t="shared" si="0"/>
        <v>1</v>
      </c>
      <c r="F13" s="12" t="s">
        <v>894</v>
      </c>
    </row>
    <row r="14" spans="2:7" ht="12.75">
      <c r="B14" s="4">
        <v>10045</v>
      </c>
      <c r="C14" s="5">
        <f>VLOOKUP(B14,Apollo_11!$A$2:$B$105,2,FALSE)</f>
        <v>185.5</v>
      </c>
      <c r="D14" s="8" t="b">
        <f t="shared" si="0"/>
        <v>1</v>
      </c>
      <c r="F14" s="12" t="s">
        <v>895</v>
      </c>
      <c r="G14" s="12" t="s">
        <v>896</v>
      </c>
    </row>
    <row r="15" spans="2:4" ht="12.75">
      <c r="B15" s="4">
        <v>10046</v>
      </c>
      <c r="C15" s="5">
        <f>VLOOKUP(B15,Apollo_11!$A$2:$B$105,2,FALSE)</f>
        <v>663</v>
      </c>
      <c r="D15" s="8" t="b">
        <f t="shared" si="0"/>
        <v>1</v>
      </c>
    </row>
    <row r="16" spans="2:4" ht="12.75">
      <c r="B16" s="4">
        <v>10047</v>
      </c>
      <c r="C16" s="5">
        <f>VLOOKUP(B16,Apollo_11!$A$2:$B$105,2,FALSE)</f>
        <v>138</v>
      </c>
      <c r="D16" s="8" t="b">
        <f t="shared" si="0"/>
        <v>1</v>
      </c>
    </row>
    <row r="17" spans="2:6" ht="12.75">
      <c r="B17" s="4">
        <v>10048</v>
      </c>
      <c r="C17" s="5">
        <f>VLOOKUP(B17,Apollo_11!$A$2:$B$105,2,FALSE)</f>
        <v>579</v>
      </c>
      <c r="D17" s="8" t="b">
        <f t="shared" si="0"/>
        <v>1</v>
      </c>
      <c r="F17" s="16" t="s">
        <v>902</v>
      </c>
    </row>
    <row r="18" spans="2:7" ht="12.75">
      <c r="B18" s="4">
        <v>10049</v>
      </c>
      <c r="C18" s="5">
        <f>VLOOKUP(B18,Apollo_11!$A$2:$B$105,2,FALSE)</f>
        <v>193</v>
      </c>
      <c r="D18" s="8" t="b">
        <f t="shared" si="0"/>
        <v>1</v>
      </c>
      <c r="F18" t="s">
        <v>899</v>
      </c>
      <c r="G18" t="s">
        <v>955</v>
      </c>
    </row>
    <row r="19" spans="2:4" ht="12.75">
      <c r="B19" s="4">
        <v>10050</v>
      </c>
      <c r="C19" s="5">
        <f>VLOOKUP(B19,Apollo_11!$A$2:$B$105,2,FALSE)</f>
        <v>114.5</v>
      </c>
      <c r="D19" s="8" t="b">
        <f t="shared" si="0"/>
        <v>1</v>
      </c>
    </row>
    <row r="20" spans="2:6" ht="12.75">
      <c r="B20" s="4">
        <v>10056</v>
      </c>
      <c r="C20" s="5">
        <f>VLOOKUP(B20,Apollo_11!$A$2:$B$105,2,FALSE)</f>
        <v>186</v>
      </c>
      <c r="D20" s="8" t="b">
        <f t="shared" si="0"/>
        <v>1</v>
      </c>
      <c r="F20" t="s">
        <v>901</v>
      </c>
    </row>
    <row r="21" spans="2:6" ht="12.75">
      <c r="B21" s="4">
        <v>10057</v>
      </c>
      <c r="C21" s="5">
        <f>VLOOKUP(B21,Apollo_11!$A$2:$B$105,2,FALSE)</f>
        <v>919</v>
      </c>
      <c r="D21" s="8" t="b">
        <f t="shared" si="0"/>
        <v>1</v>
      </c>
      <c r="F21" s="14" t="s">
        <v>900</v>
      </c>
    </row>
    <row r="22" spans="2:4" ht="12.75">
      <c r="B22" s="4">
        <v>10058</v>
      </c>
      <c r="C22" s="5">
        <f>VLOOKUP(B22,Apollo_11!$A$2:$B$105,2,FALSE)</f>
        <v>282</v>
      </c>
      <c r="D22" s="8" t="b">
        <f t="shared" si="0"/>
        <v>1</v>
      </c>
    </row>
    <row r="23" spans="2:4" ht="12.75">
      <c r="B23" s="4">
        <v>10059</v>
      </c>
      <c r="C23" s="5">
        <f>VLOOKUP(B23,Apollo_11!$A$2:$B$105,2,FALSE)</f>
        <v>188</v>
      </c>
      <c r="D23" s="8" t="b">
        <f t="shared" si="0"/>
        <v>1</v>
      </c>
    </row>
    <row r="24" spans="2:4" ht="12.75">
      <c r="B24" s="4">
        <v>10060</v>
      </c>
      <c r="C24" s="5">
        <f>VLOOKUP(B24,Apollo_11!$A$2:$B$105,2,FALSE)</f>
        <v>722</v>
      </c>
      <c r="D24" s="8" t="b">
        <f t="shared" si="0"/>
        <v>1</v>
      </c>
    </row>
    <row r="25" spans="2:4" ht="12.75">
      <c r="B25" s="4">
        <v>10061</v>
      </c>
      <c r="C25" s="5">
        <f>VLOOKUP(B25,Apollo_11!$A$2:$B$105,2,FALSE)</f>
        <v>346</v>
      </c>
      <c r="D25" s="8" t="b">
        <f t="shared" si="0"/>
        <v>1</v>
      </c>
    </row>
    <row r="26" spans="2:4" ht="12.75">
      <c r="B26" s="4">
        <v>10062</v>
      </c>
      <c r="C26" s="5">
        <f>VLOOKUP(B26,Apollo_11!$A$2:$B$105,2,FALSE)</f>
        <v>78.5</v>
      </c>
      <c r="D26" s="8" t="b">
        <f t="shared" si="0"/>
        <v>1</v>
      </c>
    </row>
    <row r="27" spans="2:4" ht="12.75">
      <c r="B27" s="4">
        <v>10063</v>
      </c>
      <c r="C27" s="5">
        <f>VLOOKUP(B27,Apollo_11!$A$2:$B$105,2,FALSE)</f>
        <v>148</v>
      </c>
      <c r="D27" s="8" t="b">
        <f t="shared" si="0"/>
        <v>1</v>
      </c>
    </row>
    <row r="28" spans="2:4" ht="12.75">
      <c r="B28" s="4">
        <v>10064</v>
      </c>
      <c r="C28" s="5">
        <f>VLOOKUP(B28,Apollo_11!$A$2:$B$105,2,FALSE)</f>
        <v>65</v>
      </c>
      <c r="D28" s="8" t="b">
        <f t="shared" si="0"/>
        <v>1</v>
      </c>
    </row>
    <row r="29" spans="2:4" ht="12.75">
      <c r="B29" s="4">
        <v>10065</v>
      </c>
      <c r="C29" s="5">
        <f>VLOOKUP(B29,Apollo_11!$A$2:$B$105,2,FALSE)</f>
        <v>347</v>
      </c>
      <c r="D29" s="8" t="b">
        <f t="shared" si="0"/>
        <v>1</v>
      </c>
    </row>
    <row r="30" spans="2:4" ht="12.75">
      <c r="B30" s="4">
        <v>10068</v>
      </c>
      <c r="C30" s="5">
        <f>VLOOKUP(B30,Apollo_11!$A$2:$B$105,2,FALSE)</f>
        <v>218</v>
      </c>
      <c r="D30" s="8" t="b">
        <f t="shared" si="0"/>
        <v>1</v>
      </c>
    </row>
    <row r="31" spans="2:4" ht="12.75">
      <c r="B31" s="4">
        <v>10069</v>
      </c>
      <c r="C31" s="5">
        <f>VLOOKUP(B31,Apollo_11!$A$2:$B$105,2,FALSE)</f>
        <v>119.5</v>
      </c>
      <c r="D31" s="8" t="b">
        <f t="shared" si="0"/>
        <v>1</v>
      </c>
    </row>
    <row r="32" spans="2:4" ht="12.75">
      <c r="B32" s="4">
        <v>10070</v>
      </c>
      <c r="C32" s="5">
        <f>VLOOKUP(B32,Apollo_11!$A$2:$B$105,2,FALSE)</f>
        <v>64</v>
      </c>
      <c r="D32" s="8" t="b">
        <f t="shared" si="0"/>
        <v>1</v>
      </c>
    </row>
    <row r="33" spans="2:4" ht="12.75">
      <c r="B33" s="4">
        <v>10071</v>
      </c>
      <c r="C33" s="5">
        <f>VLOOKUP(B33,Apollo_11!$A$2:$B$105,2,FALSE)</f>
        <v>189.5</v>
      </c>
      <c r="D33" s="8" t="b">
        <f t="shared" si="0"/>
        <v>1</v>
      </c>
    </row>
    <row r="34" spans="2:4" ht="12.75">
      <c r="B34" s="4">
        <v>10072</v>
      </c>
      <c r="C34" s="5">
        <f>VLOOKUP(B34,Apollo_11!$A$2:$B$105,2,FALSE)</f>
        <v>447</v>
      </c>
      <c r="D34" s="8" t="b">
        <f t="shared" si="0"/>
        <v>1</v>
      </c>
    </row>
    <row r="35" spans="2:4" ht="12.75">
      <c r="B35" s="4">
        <v>10073</v>
      </c>
      <c r="C35" s="5">
        <f>VLOOKUP(B35,Apollo_11!$A$2:$B$105,2,FALSE)</f>
        <v>124.5</v>
      </c>
      <c r="D35" s="8" t="b">
        <f t="shared" si="0"/>
        <v>1</v>
      </c>
    </row>
    <row r="36" spans="2:4" ht="12.75">
      <c r="B36" s="4">
        <v>10074</v>
      </c>
      <c r="C36" s="5">
        <f>VLOOKUP(B36,Apollo_11!$A$2:$B$105,2,FALSE)</f>
        <v>55.5</v>
      </c>
      <c r="D36" s="8" t="b">
        <f t="shared" si="0"/>
        <v>1</v>
      </c>
    </row>
    <row r="37" spans="2:4" ht="12.75">
      <c r="B37" s="4">
        <v>10075</v>
      </c>
      <c r="C37" s="5">
        <f>VLOOKUP(B37,Apollo_11!$A$2:$B$105,2,FALSE)</f>
        <v>53</v>
      </c>
      <c r="D37" s="8" t="b">
        <f t="shared" si="0"/>
        <v>1</v>
      </c>
    </row>
    <row r="38" spans="2:4" ht="12.75">
      <c r="B38" s="4">
        <v>10082</v>
      </c>
      <c r="C38" s="5">
        <f>VLOOKUP(B38,Apollo_11!$A$2:$B$105,2,FALSE)</f>
        <v>50.5</v>
      </c>
      <c r="D38" s="8" t="b">
        <f t="shared" si="0"/>
        <v>1</v>
      </c>
    </row>
    <row r="39" spans="2:4" ht="12.75">
      <c r="B39" s="4">
        <v>10084</v>
      </c>
      <c r="C39" s="5">
        <f>VLOOKUP(B39,Apollo_11!$A$2:$B$105,2,FALSE)</f>
        <v>3830</v>
      </c>
      <c r="D39" s="8" t="b">
        <f t="shared" si="0"/>
        <v>1</v>
      </c>
    </row>
    <row r="40" spans="2:4" ht="12.75">
      <c r="B40" s="4">
        <v>10092</v>
      </c>
      <c r="C40" s="5">
        <f>VLOOKUP(B40,Apollo_11!$A$2:$B$105,2,FALSE)</f>
        <v>46</v>
      </c>
      <c r="D40" s="8" t="b">
        <f t="shared" si="0"/>
        <v>1</v>
      </c>
    </row>
    <row r="41" spans="2:4" ht="12.75">
      <c r="B41" s="4">
        <v>10093</v>
      </c>
      <c r="C41" s="5">
        <f>VLOOKUP(B41,Apollo_11!$A$2:$B$105,2,FALSE)</f>
        <v>26</v>
      </c>
      <c r="D41" s="8" t="b">
        <f t="shared" si="0"/>
        <v>1</v>
      </c>
    </row>
    <row r="42" spans="2:4" ht="12.75">
      <c r="B42" s="4">
        <v>10094</v>
      </c>
      <c r="C42" s="5">
        <f>VLOOKUP(B42,Apollo_11!$A$2:$B$105,2,FALSE)</f>
        <v>25</v>
      </c>
      <c r="D42" s="8" t="b">
        <f t="shared" si="0"/>
        <v>1</v>
      </c>
    </row>
    <row r="43" spans="2:4" ht="12.75">
      <c r="B43" s="4">
        <v>12001</v>
      </c>
      <c r="D43" s="8" t="e">
        <f t="shared" si="0"/>
        <v>#VALUE!</v>
      </c>
    </row>
    <row r="44" spans="2:4" ht="12.75">
      <c r="B44" s="4">
        <v>12002</v>
      </c>
      <c r="C44" s="5">
        <f>VLOOKUP(B43,Apollo_12!$A$2:$B$77,2,FALSE)</f>
        <v>2216</v>
      </c>
      <c r="D44" s="8" t="b">
        <f t="shared" si="0"/>
        <v>1</v>
      </c>
    </row>
    <row r="45" spans="2:4" ht="12.75">
      <c r="B45" s="4">
        <v>12004</v>
      </c>
      <c r="C45" s="5">
        <f>VLOOKUP(B44,Apollo_12!$A$2:$B$77,2,FALSE)</f>
        <v>1529.5</v>
      </c>
      <c r="D45" s="8" t="b">
        <f t="shared" si="0"/>
        <v>1</v>
      </c>
    </row>
    <row r="46" spans="2:4" ht="12.75">
      <c r="B46" s="4">
        <v>12006</v>
      </c>
      <c r="C46" s="5">
        <f>VLOOKUP(B45,Apollo_12!$A$2:$B$77,2,FALSE)</f>
        <v>585</v>
      </c>
      <c r="D46" s="8" t="b">
        <f t="shared" si="0"/>
        <v>1</v>
      </c>
    </row>
    <row r="47" spans="2:4" ht="12.75">
      <c r="B47" s="4">
        <v>12008</v>
      </c>
      <c r="C47" s="5">
        <f>VLOOKUP(B46,Apollo_12!$A$2:$B$77,2,FALSE)</f>
        <v>206.4</v>
      </c>
      <c r="D47" s="8" t="b">
        <f t="shared" si="0"/>
        <v>1</v>
      </c>
    </row>
    <row r="48" spans="2:4" ht="12.75">
      <c r="B48" s="4">
        <v>12009</v>
      </c>
      <c r="C48" s="5">
        <f>VLOOKUP(B47,Apollo_12!$A$2:$B$77,2,FALSE)</f>
        <v>58.4</v>
      </c>
      <c r="D48" s="8" t="b">
        <f t="shared" si="0"/>
        <v>1</v>
      </c>
    </row>
    <row r="49" spans="2:4" ht="12.75">
      <c r="B49" s="4">
        <v>12010</v>
      </c>
      <c r="C49" s="5">
        <f>VLOOKUP(B48,Apollo_12!$A$2:$B$77,2,FALSE)</f>
        <v>468.2</v>
      </c>
      <c r="D49" s="8" t="b">
        <f t="shared" si="0"/>
        <v>1</v>
      </c>
    </row>
    <row r="50" spans="2:4" ht="12.75">
      <c r="B50" s="4">
        <v>12011</v>
      </c>
      <c r="C50" s="5">
        <f>VLOOKUP(B49,Apollo_12!$A$2:$B$77,2,FALSE)</f>
        <v>360</v>
      </c>
      <c r="D50" s="8" t="b">
        <f t="shared" si="0"/>
        <v>1</v>
      </c>
    </row>
    <row r="51" spans="2:4" ht="12.75">
      <c r="B51" s="4">
        <v>12012</v>
      </c>
      <c r="C51" s="5">
        <f>VLOOKUP(B50,Apollo_12!$A$2:$B$77,2,FALSE)</f>
        <v>193</v>
      </c>
      <c r="D51" s="8" t="b">
        <f t="shared" si="0"/>
        <v>1</v>
      </c>
    </row>
    <row r="52" spans="2:4" ht="12.75">
      <c r="B52" s="4">
        <v>12013</v>
      </c>
      <c r="C52" s="5">
        <f>VLOOKUP(B51,Apollo_12!$A$2:$B$77,2,FALSE)</f>
        <v>176.2</v>
      </c>
      <c r="D52" s="8" t="b">
        <f t="shared" si="0"/>
        <v>1</v>
      </c>
    </row>
    <row r="53" spans="2:4" ht="12.75">
      <c r="B53" s="4">
        <v>12014</v>
      </c>
      <c r="C53" s="5">
        <f>VLOOKUP(B52,Apollo_12!$A$2:$B$77,2,FALSE)</f>
        <v>82.3</v>
      </c>
      <c r="D53" s="8" t="b">
        <f t="shared" si="0"/>
        <v>1</v>
      </c>
    </row>
    <row r="54" spans="2:4" ht="12.75">
      <c r="B54" s="4">
        <v>12015</v>
      </c>
      <c r="C54" s="5">
        <f>VLOOKUP(B53,Apollo_12!$A$2:$B$77,2,FALSE)</f>
        <v>159.4</v>
      </c>
      <c r="D54" s="8" t="b">
        <f t="shared" si="0"/>
        <v>1</v>
      </c>
    </row>
    <row r="55" spans="2:4" ht="12.75">
      <c r="B55" s="4">
        <v>12016</v>
      </c>
      <c r="C55" s="5">
        <f>VLOOKUP(B54,Apollo_12!$A$2:$B$77,2,FALSE)</f>
        <v>191.2</v>
      </c>
      <c r="D55" s="8" t="b">
        <f t="shared" si="0"/>
        <v>1</v>
      </c>
    </row>
    <row r="56" spans="2:4" ht="12.75">
      <c r="B56" s="4">
        <v>12017</v>
      </c>
      <c r="C56" s="5">
        <f>VLOOKUP(B55,Apollo_12!$A$2:$B$77,2,FALSE)</f>
        <v>2028.3</v>
      </c>
      <c r="D56" s="8" t="b">
        <f t="shared" si="0"/>
        <v>1</v>
      </c>
    </row>
    <row r="57" spans="2:4" ht="12.75">
      <c r="B57" s="4">
        <v>12018</v>
      </c>
      <c r="C57" s="5">
        <f>VLOOKUP(B56,Apollo_12!$A$2:$B$77,2,FALSE)</f>
        <v>53</v>
      </c>
      <c r="D57" s="8" t="b">
        <f t="shared" si="0"/>
        <v>1</v>
      </c>
    </row>
    <row r="58" spans="2:4" ht="12.75">
      <c r="B58" s="4">
        <v>12019</v>
      </c>
      <c r="C58" s="5">
        <f>VLOOKUP(B57,Apollo_12!$A$2:$B$77,2,FALSE)</f>
        <v>787</v>
      </c>
      <c r="D58" s="8" t="b">
        <f t="shared" si="0"/>
        <v>1</v>
      </c>
    </row>
    <row r="59" spans="2:4" ht="12.75">
      <c r="B59" s="4">
        <v>12020</v>
      </c>
      <c r="C59" s="5">
        <f>VLOOKUP(B58,Apollo_12!$A$2:$B$77,2,FALSE)</f>
        <v>462.4</v>
      </c>
      <c r="D59" s="8" t="b">
        <f t="shared" si="0"/>
        <v>1</v>
      </c>
    </row>
    <row r="60" spans="2:4" ht="12.75">
      <c r="B60" s="4">
        <v>12021</v>
      </c>
      <c r="C60" s="5">
        <f>VLOOKUP(B59,Apollo_12!$A$2:$B$77,2,FALSE)</f>
        <v>312</v>
      </c>
      <c r="D60" s="8" t="b">
        <f t="shared" si="0"/>
        <v>1</v>
      </c>
    </row>
    <row r="61" spans="2:4" ht="12.75">
      <c r="B61" s="4">
        <v>12022</v>
      </c>
      <c r="C61" s="5">
        <f>VLOOKUP(B60,Apollo_12!$A$2:$B$77,2,FALSE)</f>
        <v>1876.6</v>
      </c>
      <c r="D61" s="8" t="b">
        <f t="shared" si="0"/>
        <v>1</v>
      </c>
    </row>
    <row r="62" spans="2:4" ht="12.75">
      <c r="B62" s="4">
        <v>12024</v>
      </c>
      <c r="C62" s="5">
        <f>VLOOKUP(B61,Apollo_12!$A$2:$B$77,2,FALSE)</f>
        <v>1864.3</v>
      </c>
      <c r="D62" s="8" t="b">
        <f t="shared" si="0"/>
        <v>1</v>
      </c>
    </row>
    <row r="63" spans="2:4" ht="12.75">
      <c r="B63" s="4">
        <v>12032</v>
      </c>
      <c r="C63" s="5">
        <f>VLOOKUP(B62,Apollo_12!$A$2:$B$77,2,FALSE)</f>
        <v>56.5</v>
      </c>
      <c r="D63" s="8" t="b">
        <f t="shared" si="0"/>
        <v>1</v>
      </c>
    </row>
    <row r="64" spans="2:4" ht="12.75">
      <c r="B64" s="4">
        <v>12033</v>
      </c>
      <c r="C64" s="5">
        <f>VLOOKUP(B63,Apollo_12!$A$2:$B$77,2,FALSE)</f>
        <v>310.5</v>
      </c>
      <c r="D64" s="8" t="b">
        <f t="shared" si="0"/>
        <v>1</v>
      </c>
    </row>
    <row r="65" spans="2:4" ht="12.75">
      <c r="B65" s="4">
        <v>12035</v>
      </c>
      <c r="C65" s="5">
        <f>VLOOKUP(B64,Apollo_12!$A$2:$B$77,2,FALSE)</f>
        <v>450</v>
      </c>
      <c r="D65" s="8" t="b">
        <f aca="true" t="shared" si="1" ref="D65:D128">OR(C65:C65)</f>
        <v>1</v>
      </c>
    </row>
    <row r="66" spans="2:4" ht="12.75">
      <c r="B66" s="4">
        <v>12036</v>
      </c>
      <c r="C66" s="5">
        <f>VLOOKUP(B65,Apollo_12!$A$2:$B$77,2,FALSE)</f>
        <v>71</v>
      </c>
      <c r="D66" s="8" t="b">
        <f t="shared" si="1"/>
        <v>1</v>
      </c>
    </row>
    <row r="67" spans="2:4" ht="12.75">
      <c r="B67" s="4">
        <v>12038</v>
      </c>
      <c r="C67" s="5">
        <f>VLOOKUP(B66,Apollo_12!$A$2:$B$77,2,FALSE)</f>
        <v>75</v>
      </c>
      <c r="D67" s="8" t="b">
        <f t="shared" si="1"/>
        <v>1</v>
      </c>
    </row>
    <row r="68" spans="2:4" ht="12.75">
      <c r="B68" s="4">
        <v>12039</v>
      </c>
      <c r="C68" s="5">
        <f>VLOOKUP(B67,Apollo_12!$A$2:$B$77,2,FALSE)</f>
        <v>746</v>
      </c>
      <c r="D68" s="8" t="b">
        <f t="shared" si="1"/>
        <v>1</v>
      </c>
    </row>
    <row r="69" spans="2:4" ht="12.75">
      <c r="B69" s="4">
        <v>12040</v>
      </c>
      <c r="C69" s="5">
        <f>VLOOKUP(B68,Apollo_12!$A$2:$B$77,2,FALSE)</f>
        <v>255</v>
      </c>
      <c r="D69" s="8" t="b">
        <f t="shared" si="1"/>
        <v>1</v>
      </c>
    </row>
    <row r="70" spans="2:4" ht="12.75">
      <c r="B70" s="4">
        <v>12044</v>
      </c>
      <c r="C70" s="5">
        <f>VLOOKUP(B69,Apollo_12!$A$2:$B$77,2,FALSE)</f>
        <v>319</v>
      </c>
      <c r="D70" s="8" t="b">
        <f t="shared" si="1"/>
        <v>1</v>
      </c>
    </row>
    <row r="71" spans="2:4" ht="12.75">
      <c r="B71" s="4">
        <v>12045</v>
      </c>
      <c r="C71" s="5">
        <f>VLOOKUP(B70,Apollo_12!$A$2:$B$77,2,FALSE)</f>
        <v>92</v>
      </c>
      <c r="D71" s="8" t="b">
        <f t="shared" si="1"/>
        <v>1</v>
      </c>
    </row>
    <row r="72" spans="2:4" ht="12.75">
      <c r="B72" s="4">
        <v>12046</v>
      </c>
      <c r="C72" s="5">
        <f>VLOOKUP(B71,Apollo_12!$A$2:$B$77,2,FALSE)</f>
        <v>63</v>
      </c>
      <c r="D72" s="8" t="b">
        <f t="shared" si="1"/>
        <v>1</v>
      </c>
    </row>
    <row r="73" spans="2:4" ht="12.75">
      <c r="B73" s="4">
        <v>12047</v>
      </c>
      <c r="C73" s="5">
        <f>VLOOKUP(B72,Apollo_12!$A$2:$B$77,2,FALSE)</f>
        <v>166</v>
      </c>
      <c r="D73" s="8" t="b">
        <f t="shared" si="1"/>
        <v>1</v>
      </c>
    </row>
    <row r="74" spans="2:4" ht="12.75">
      <c r="B74" s="4">
        <v>12051</v>
      </c>
      <c r="C74" s="5">
        <f>VLOOKUP(B73,Apollo_12!$A$2:$B$77,2,FALSE)</f>
        <v>193</v>
      </c>
      <c r="D74" s="8" t="b">
        <f t="shared" si="1"/>
        <v>1</v>
      </c>
    </row>
    <row r="75" spans="2:4" ht="12.75">
      <c r="B75" s="4">
        <v>12052</v>
      </c>
      <c r="C75" s="5">
        <f>VLOOKUP(B74,Apollo_12!$A$2:$B$77,2,FALSE)</f>
        <v>1660</v>
      </c>
      <c r="D75" s="8" t="b">
        <f t="shared" si="1"/>
        <v>1</v>
      </c>
    </row>
    <row r="76" spans="2:4" ht="12.75">
      <c r="B76" s="4">
        <v>12053</v>
      </c>
      <c r="C76" s="5">
        <f>VLOOKUP(B75,Apollo_12!$A$2:$B$77,2,FALSE)</f>
        <v>1866</v>
      </c>
      <c r="D76" s="8" t="b">
        <f t="shared" si="1"/>
        <v>1</v>
      </c>
    </row>
    <row r="77" spans="2:4" ht="12.75">
      <c r="B77" s="4">
        <v>12054</v>
      </c>
      <c r="C77" s="5">
        <f>VLOOKUP(B76,Apollo_12!$A$2:$B$77,2,FALSE)</f>
        <v>879</v>
      </c>
      <c r="D77" s="8" t="b">
        <f t="shared" si="1"/>
        <v>1</v>
      </c>
    </row>
    <row r="78" spans="2:4" ht="12.75">
      <c r="B78" s="4">
        <v>12055</v>
      </c>
      <c r="C78" s="5">
        <f>VLOOKUP(B77,Apollo_12!$A$2:$B$77,2,FALSE)</f>
        <v>687</v>
      </c>
      <c r="D78" s="8" t="b">
        <f t="shared" si="1"/>
        <v>1</v>
      </c>
    </row>
    <row r="79" spans="2:4" ht="12.75">
      <c r="B79" s="4">
        <v>12061</v>
      </c>
      <c r="C79" s="5">
        <f>VLOOKUP(B78,Apollo_12!$A$2:$B$77,2,FALSE)</f>
        <v>912</v>
      </c>
      <c r="D79" s="8" t="b">
        <f t="shared" si="1"/>
        <v>1</v>
      </c>
    </row>
    <row r="80" spans="2:4" ht="12.75">
      <c r="B80" s="4">
        <v>12062</v>
      </c>
      <c r="C80" s="5">
        <f>VLOOKUP(B79,Apollo_12!$A$2:$B$77,2,FALSE)</f>
        <v>9.5</v>
      </c>
      <c r="D80" s="8" t="b">
        <f t="shared" si="1"/>
        <v>1</v>
      </c>
    </row>
    <row r="81" spans="2:4" ht="12.75">
      <c r="B81" s="4">
        <v>12063</v>
      </c>
      <c r="C81" s="5">
        <f>VLOOKUP(B80,Apollo_12!$A$2:$B$77,2,FALSE)</f>
        <v>738.7</v>
      </c>
      <c r="D81" s="8" t="b">
        <f t="shared" si="1"/>
        <v>1</v>
      </c>
    </row>
    <row r="82" spans="2:4" ht="12.75">
      <c r="B82" s="4">
        <v>12064</v>
      </c>
      <c r="C82" s="5">
        <f>VLOOKUP(B81,Apollo_12!$A$2:$B$77,2,FALSE)</f>
        <v>2426</v>
      </c>
      <c r="D82" s="8" t="b">
        <f t="shared" si="1"/>
        <v>1</v>
      </c>
    </row>
    <row r="83" spans="2:4" ht="12.75">
      <c r="B83" s="4">
        <v>12065</v>
      </c>
      <c r="C83" s="5">
        <f>VLOOKUP(B82,Apollo_12!$A$2:$B$77,2,FALSE)</f>
        <v>1214.3</v>
      </c>
      <c r="D83" s="8" t="b">
        <f t="shared" si="1"/>
        <v>1</v>
      </c>
    </row>
    <row r="84" spans="2:4" ht="12.75">
      <c r="B84" s="4">
        <v>12072</v>
      </c>
      <c r="C84" s="5">
        <f>VLOOKUP(B83,Apollo_12!$A$2:$B$77,2,FALSE)</f>
        <v>2109</v>
      </c>
      <c r="D84" s="8" t="b">
        <f t="shared" si="1"/>
        <v>1</v>
      </c>
    </row>
    <row r="85" spans="2:4" ht="12.75">
      <c r="B85" s="4">
        <v>12073</v>
      </c>
      <c r="C85" s="5">
        <f>VLOOKUP(B84,Apollo_12!$A$2:$B$77,2,FALSE)</f>
        <v>103.6</v>
      </c>
      <c r="D85" s="8" t="b">
        <f t="shared" si="1"/>
        <v>1</v>
      </c>
    </row>
    <row r="86" spans="2:4" ht="12.75">
      <c r="B86" s="4">
        <v>12075</v>
      </c>
      <c r="C86" s="5">
        <f>VLOOKUP(B85,Apollo_12!$A$2:$B$77,2,FALSE)</f>
        <v>407.65</v>
      </c>
      <c r="D86" s="8" t="b">
        <f t="shared" si="1"/>
        <v>1</v>
      </c>
    </row>
    <row r="87" spans="2:4" ht="12.75">
      <c r="B87" s="4">
        <v>12076</v>
      </c>
      <c r="C87" s="5">
        <f>VLOOKUP(B86,Apollo_12!$A$2:$B$77,2,FALSE)</f>
        <v>232.5</v>
      </c>
      <c r="D87" s="8" t="b">
        <f t="shared" si="1"/>
        <v>1</v>
      </c>
    </row>
    <row r="88" spans="2:4" ht="12.75">
      <c r="B88" s="4">
        <v>12077</v>
      </c>
      <c r="C88" s="5">
        <f>VLOOKUP(B87,Apollo_12!$A$2:$B$77,2,FALSE)</f>
        <v>54.55</v>
      </c>
      <c r="D88" s="8" t="b">
        <f t="shared" si="1"/>
        <v>1</v>
      </c>
    </row>
    <row r="89" spans="2:4" ht="12.75">
      <c r="B89" s="4">
        <v>12522</v>
      </c>
      <c r="C89" s="5">
        <f>VLOOKUP(B88,Apollo_12!$A$2:$B$77,2,FALSE)</f>
        <v>22.63</v>
      </c>
      <c r="D89" s="8" t="b">
        <f t="shared" si="1"/>
        <v>1</v>
      </c>
    </row>
    <row r="90" spans="2:4" ht="12.75">
      <c r="B90" s="4">
        <v>14053</v>
      </c>
      <c r="C90" s="5">
        <f>VLOOKUP(B90,Apollo_14!$A$2:$B$150,2,FALSE)</f>
        <v>251.3</v>
      </c>
      <c r="D90" s="8" t="b">
        <f t="shared" si="1"/>
        <v>1</v>
      </c>
    </row>
    <row r="91" spans="2:4" ht="12.75">
      <c r="B91" s="4">
        <v>14063</v>
      </c>
      <c r="C91" s="5">
        <f>VLOOKUP(B91,Apollo_14!$A$2:$B$150,2,FALSE)</f>
        <v>135.5</v>
      </c>
      <c r="D91" s="8" t="b">
        <f t="shared" si="1"/>
        <v>1</v>
      </c>
    </row>
    <row r="92" spans="2:4" ht="12.75">
      <c r="B92" s="4">
        <v>14064</v>
      </c>
      <c r="C92" s="5">
        <f>VLOOKUP(B92,Apollo_14!$A$2:$B$150,2,FALSE)</f>
        <v>107</v>
      </c>
      <c r="D92" s="8" t="b">
        <f t="shared" si="1"/>
        <v>1</v>
      </c>
    </row>
    <row r="93" spans="2:4" ht="12.75">
      <c r="B93" s="4">
        <v>14066</v>
      </c>
      <c r="C93" s="5">
        <f>VLOOKUP(B93,Apollo_14!$A$2:$B$150,2,FALSE)</f>
        <v>509.8</v>
      </c>
      <c r="D93" s="8" t="b">
        <f t="shared" si="1"/>
        <v>1</v>
      </c>
    </row>
    <row r="94" spans="2:4" ht="12.75">
      <c r="B94" s="4">
        <v>14072</v>
      </c>
      <c r="C94" s="5">
        <f>VLOOKUP(B94,Apollo_14!$A$2:$B$150,2,FALSE)</f>
        <v>45.06</v>
      </c>
      <c r="D94" s="8" t="b">
        <f t="shared" si="1"/>
        <v>1</v>
      </c>
    </row>
    <row r="95" spans="2:4" ht="12.75">
      <c r="B95" s="4">
        <v>14073</v>
      </c>
      <c r="C95" s="5">
        <f>VLOOKUP(B95,Apollo_14!$A$2:$B$150,2,FALSE)</f>
        <v>10.35</v>
      </c>
      <c r="D95" s="8" t="b">
        <f t="shared" si="1"/>
        <v>1</v>
      </c>
    </row>
    <row r="96" spans="2:4" ht="12.75">
      <c r="B96" s="4">
        <v>14082</v>
      </c>
      <c r="C96" s="5">
        <f>VLOOKUP(B96,Apollo_14!$A$2:$B$150,2,FALSE)</f>
        <v>62.63</v>
      </c>
      <c r="D96" s="8" t="b">
        <f t="shared" si="1"/>
        <v>1</v>
      </c>
    </row>
    <row r="97" spans="2:4" ht="12.75">
      <c r="B97" s="4">
        <v>14083</v>
      </c>
      <c r="C97" s="5">
        <f>VLOOKUP(B97,Apollo_14!$A$2:$B$150,2,FALSE)</f>
        <v>13.37</v>
      </c>
      <c r="D97" s="8" t="b">
        <f t="shared" si="1"/>
        <v>1</v>
      </c>
    </row>
    <row r="98" spans="2:4" ht="12.75">
      <c r="B98" s="4">
        <v>14161</v>
      </c>
      <c r="D98" s="8" t="e">
        <f t="shared" si="1"/>
        <v>#VALUE!</v>
      </c>
    </row>
    <row r="99" spans="2:4" ht="12.75">
      <c r="B99" s="4">
        <v>14163</v>
      </c>
      <c r="D99" s="8" t="e">
        <f t="shared" si="1"/>
        <v>#VALUE!</v>
      </c>
    </row>
    <row r="100" spans="2:4" ht="12.75">
      <c r="B100" s="4">
        <v>14168</v>
      </c>
      <c r="D100" s="8" t="e">
        <f t="shared" si="1"/>
        <v>#VALUE!</v>
      </c>
    </row>
    <row r="101" spans="2:4" ht="12.75">
      <c r="B101" s="4">
        <v>14171</v>
      </c>
      <c r="C101" s="5">
        <f>VLOOKUP(B101,Apollo_14!$A$2:$B$150,2,FALSE)</f>
        <v>37.79</v>
      </c>
      <c r="D101" s="8" t="b">
        <f t="shared" si="1"/>
        <v>1</v>
      </c>
    </row>
    <row r="102" spans="2:4" ht="12.75">
      <c r="B102" s="4">
        <v>14259</v>
      </c>
      <c r="D102" s="8" t="e">
        <f t="shared" si="1"/>
        <v>#VALUE!</v>
      </c>
    </row>
    <row r="103" spans="2:4" ht="12.75">
      <c r="B103" s="4">
        <v>14260</v>
      </c>
      <c r="D103" s="8" t="e">
        <f t="shared" si="1"/>
        <v>#VALUE!</v>
      </c>
    </row>
    <row r="104" spans="2:4" ht="12.75">
      <c r="B104" s="4">
        <v>14261</v>
      </c>
      <c r="D104" s="8" t="e">
        <f t="shared" si="1"/>
        <v>#VALUE!</v>
      </c>
    </row>
    <row r="105" spans="2:4" ht="12.75">
      <c r="B105" s="4">
        <v>14262</v>
      </c>
      <c r="D105" s="8" t="e">
        <f t="shared" si="1"/>
        <v>#VALUE!</v>
      </c>
    </row>
    <row r="106" spans="2:4" ht="12.75">
      <c r="B106" s="4">
        <v>14263</v>
      </c>
      <c r="D106" s="8" t="e">
        <f t="shared" si="1"/>
        <v>#VALUE!</v>
      </c>
    </row>
    <row r="107" spans="2:4" ht="12.75">
      <c r="B107" s="4">
        <v>14276</v>
      </c>
      <c r="C107" s="5">
        <f>VLOOKUP(B107,Apollo_14!$A$2:$B$150,2,FALSE)</f>
        <v>12.75</v>
      </c>
      <c r="D107" s="8" t="b">
        <f t="shared" si="1"/>
        <v>1</v>
      </c>
    </row>
    <row r="108" spans="2:4" ht="12.75">
      <c r="B108" s="4">
        <v>14301</v>
      </c>
      <c r="D108" s="8" t="e">
        <f t="shared" si="1"/>
        <v>#VALUE!</v>
      </c>
    </row>
    <row r="109" spans="2:4" ht="12.75">
      <c r="B109" s="4">
        <v>14303</v>
      </c>
      <c r="C109" s="5">
        <f>VLOOKUP(B109,Apollo_14!$A$2:$B$150,2,FALSE)</f>
        <v>898.4</v>
      </c>
      <c r="D109" s="8" t="b">
        <f t="shared" si="1"/>
        <v>1</v>
      </c>
    </row>
    <row r="110" spans="2:4" ht="12.75">
      <c r="B110" s="4">
        <v>14304</v>
      </c>
      <c r="C110" s="5">
        <f>VLOOKUP(B110,Apollo_14!$A$2:$B$150,2,FALSE)</f>
        <v>2499</v>
      </c>
      <c r="D110" s="8" t="b">
        <f t="shared" si="1"/>
        <v>1</v>
      </c>
    </row>
    <row r="111" spans="2:4" ht="12.75">
      <c r="B111" s="4">
        <v>14305</v>
      </c>
      <c r="C111" s="5">
        <f>VLOOKUP(B111,Apollo_14!$A$2:$B$150,2,FALSE)</f>
        <v>2498</v>
      </c>
      <c r="D111" s="8" t="b">
        <f t="shared" si="1"/>
        <v>1</v>
      </c>
    </row>
    <row r="112" spans="2:4" ht="12.75">
      <c r="B112" s="4">
        <v>14306</v>
      </c>
      <c r="C112" s="5">
        <f>VLOOKUP(B112,Apollo_14!$A$2:$B$150,2,FALSE)</f>
        <v>584.5</v>
      </c>
      <c r="D112" s="8" t="b">
        <f t="shared" si="1"/>
        <v>1</v>
      </c>
    </row>
    <row r="113" spans="2:4" ht="12.75">
      <c r="B113" s="4">
        <v>14307</v>
      </c>
      <c r="C113" s="5">
        <f>VLOOKUP(B113,Apollo_14!$A$2:$B$150,2,FALSE)</f>
        <v>1361</v>
      </c>
      <c r="D113" s="8" t="b">
        <f t="shared" si="1"/>
        <v>1</v>
      </c>
    </row>
    <row r="114" spans="2:4" ht="12.75">
      <c r="B114" s="4">
        <v>14310</v>
      </c>
      <c r="C114" s="5">
        <f>VLOOKUP(B114,Apollo_14!$A$2:$B$150,2,FALSE)</f>
        <v>3439</v>
      </c>
      <c r="D114" s="8" t="b">
        <f t="shared" si="1"/>
        <v>1</v>
      </c>
    </row>
    <row r="115" spans="2:4" ht="12.75">
      <c r="B115" s="4">
        <v>14311</v>
      </c>
      <c r="C115" s="5">
        <f>VLOOKUP(B115,Apollo_14!$A$2:$B$150,2,FALSE)</f>
        <v>3204</v>
      </c>
      <c r="D115" s="8" t="b">
        <f t="shared" si="1"/>
        <v>1</v>
      </c>
    </row>
    <row r="116" spans="2:4" ht="12.75">
      <c r="B116" s="4">
        <v>14313</v>
      </c>
      <c r="C116" s="5">
        <f>VLOOKUP(B116,Apollo_14!$A$2:$B$150,2,FALSE)</f>
        <v>144</v>
      </c>
      <c r="D116" s="8" t="b">
        <f t="shared" si="1"/>
        <v>1</v>
      </c>
    </row>
    <row r="117" spans="2:4" ht="12.75">
      <c r="B117" s="4">
        <v>14315</v>
      </c>
      <c r="C117" s="5">
        <f>VLOOKUP(B117,Apollo_14!$A$2:$B$150,2,FALSE)</f>
        <v>115</v>
      </c>
      <c r="D117" s="8" t="b">
        <f t="shared" si="1"/>
        <v>1</v>
      </c>
    </row>
    <row r="118" spans="2:4" ht="12.75">
      <c r="B118" s="4">
        <v>14318</v>
      </c>
      <c r="C118" s="5">
        <f>VLOOKUP(B118,Apollo_14!$A$2:$B$150,2,FALSE)</f>
        <v>600.2</v>
      </c>
      <c r="D118" s="8" t="b">
        <f t="shared" si="1"/>
        <v>1</v>
      </c>
    </row>
    <row r="119" spans="2:4" ht="12.75">
      <c r="B119" s="4">
        <v>14321</v>
      </c>
      <c r="C119" s="5">
        <f>VLOOKUP(B119,Apollo_14!$A$2:$B$150,2,FALSE)</f>
        <v>8998</v>
      </c>
      <c r="D119" s="8" t="b">
        <f t="shared" si="1"/>
        <v>1</v>
      </c>
    </row>
    <row r="120" spans="2:4" ht="12.75">
      <c r="B120" s="4">
        <v>15003</v>
      </c>
      <c r="D120" s="8" t="e">
        <f t="shared" si="1"/>
        <v>#VALUE!</v>
      </c>
    </row>
    <row r="121" spans="2:4" ht="12.75">
      <c r="B121" s="4">
        <v>15010</v>
      </c>
      <c r="D121" s="8" t="e">
        <f t="shared" si="1"/>
        <v>#VALUE!</v>
      </c>
    </row>
    <row r="122" spans="2:4" ht="12.75">
      <c r="B122" s="4">
        <v>15015</v>
      </c>
      <c r="C122" s="5">
        <f>VLOOKUP(B122,Apollo_15!$A$2:$B$268,2,FALSE)</f>
        <v>4770</v>
      </c>
      <c r="D122" s="8" t="b">
        <f t="shared" si="1"/>
        <v>1</v>
      </c>
    </row>
    <row r="123" spans="2:4" ht="12.75">
      <c r="B123" s="4">
        <v>15016</v>
      </c>
      <c r="C123" s="5">
        <f>VLOOKUP(B123,Apollo_15!$A$2:$B$268,2,FALSE)</f>
        <v>923.7</v>
      </c>
      <c r="D123" s="8" t="b">
        <f t="shared" si="1"/>
        <v>1</v>
      </c>
    </row>
    <row r="124" spans="2:4" ht="12.75">
      <c r="B124" s="4">
        <v>15065</v>
      </c>
      <c r="C124" s="5">
        <f>VLOOKUP(B124,Apollo_15!$A$2:$B$268,2,FALSE)</f>
        <v>1475</v>
      </c>
      <c r="D124" s="8" t="b">
        <f t="shared" si="1"/>
        <v>1</v>
      </c>
    </row>
    <row r="125" spans="2:4" ht="12.75">
      <c r="B125" s="4">
        <v>15075</v>
      </c>
      <c r="C125" s="5">
        <f>VLOOKUP(B125,Apollo_15!$A$2:$B$268,2,FALSE)</f>
        <v>809.3</v>
      </c>
      <c r="D125" s="8" t="b">
        <f t="shared" si="1"/>
        <v>1</v>
      </c>
    </row>
    <row r="126" spans="2:4" ht="12.75">
      <c r="B126" s="4">
        <v>15076</v>
      </c>
      <c r="C126" s="5">
        <f>VLOOKUP(B126,Apollo_15!$A$2:$B$268,2,FALSE)</f>
        <v>400.5</v>
      </c>
      <c r="D126" s="8" t="b">
        <f t="shared" si="1"/>
        <v>1</v>
      </c>
    </row>
    <row r="127" spans="2:4" ht="12.75">
      <c r="B127" s="4">
        <v>15082</v>
      </c>
      <c r="D127" s="8" t="e">
        <f t="shared" si="1"/>
        <v>#VALUE!</v>
      </c>
    </row>
    <row r="128" spans="2:4" ht="12.75">
      <c r="B128" s="4">
        <v>15085</v>
      </c>
      <c r="C128" s="5">
        <f>VLOOKUP(B128,Apollo_15!$A$2:$B$268,2,FALSE)</f>
        <v>471.3</v>
      </c>
      <c r="D128" s="8" t="b">
        <f t="shared" si="1"/>
        <v>1</v>
      </c>
    </row>
    <row r="129" spans="2:4" ht="12.75">
      <c r="B129" s="4">
        <v>15086</v>
      </c>
      <c r="C129" s="5">
        <f>VLOOKUP(B129,Apollo_15!$A$2:$B$268,2,FALSE)</f>
        <v>216.5</v>
      </c>
      <c r="D129" s="8" t="b">
        <f aca="true" t="shared" si="2" ref="D129:D192">OR(C129:C129)</f>
        <v>1</v>
      </c>
    </row>
    <row r="130" spans="2:4" ht="12.75">
      <c r="B130" s="4">
        <v>15116</v>
      </c>
      <c r="C130" s="5">
        <f>VLOOKUP(B130,Apollo_15!$A$2:$B$268,2,FALSE)</f>
        <v>7.2</v>
      </c>
      <c r="D130" s="8" t="b">
        <f t="shared" si="2"/>
        <v>1</v>
      </c>
    </row>
    <row r="131" spans="2:4" ht="12.75">
      <c r="B131" s="4">
        <v>15118</v>
      </c>
      <c r="C131" s="5">
        <f>VLOOKUP(B131,Apollo_15!$A$2:$B$268,2,FALSE)</f>
        <v>27.6</v>
      </c>
      <c r="D131" s="8" t="b">
        <f t="shared" si="2"/>
        <v>1</v>
      </c>
    </row>
    <row r="132" spans="2:4" ht="12.75">
      <c r="B132" s="4">
        <v>15125</v>
      </c>
      <c r="C132" s="5">
        <f>VLOOKUP(B132,Apollo_15!$A$2:$B$268,2,FALSE)</f>
        <v>6.5</v>
      </c>
      <c r="D132" s="8" t="b">
        <f t="shared" si="2"/>
        <v>1</v>
      </c>
    </row>
    <row r="133" spans="2:4" ht="12.75">
      <c r="B133" s="4">
        <v>15205</v>
      </c>
      <c r="C133" s="5">
        <f>VLOOKUP(B133,Apollo_15!$A$2:$B$268,2,FALSE)</f>
        <v>337.3</v>
      </c>
      <c r="D133" s="8" t="b">
        <f t="shared" si="2"/>
        <v>1</v>
      </c>
    </row>
    <row r="134" spans="2:4" ht="12.75">
      <c r="B134" s="4">
        <v>15221</v>
      </c>
      <c r="D134" s="8" t="e">
        <f t="shared" si="2"/>
        <v>#VALUE!</v>
      </c>
    </row>
    <row r="135" spans="2:4" ht="12.75">
      <c r="B135" s="4">
        <v>15265</v>
      </c>
      <c r="C135" s="5">
        <f>VLOOKUP(B135,Apollo_15!$A$2:$B$268,2,FALSE)</f>
        <v>314.1</v>
      </c>
      <c r="D135" s="8" t="b">
        <f t="shared" si="2"/>
        <v>1</v>
      </c>
    </row>
    <row r="136" spans="2:4" ht="12.75">
      <c r="B136" s="4">
        <v>15271</v>
      </c>
      <c r="D136" s="8" t="e">
        <f t="shared" si="2"/>
        <v>#VALUE!</v>
      </c>
    </row>
    <row r="137" spans="2:4" ht="12.75">
      <c r="B137" s="4">
        <v>15295</v>
      </c>
      <c r="C137" s="5">
        <f>VLOOKUP(B137,Apollo_15!$A$2:$B$268,2,FALSE)</f>
        <v>947.3</v>
      </c>
      <c r="D137" s="8" t="b">
        <f t="shared" si="2"/>
        <v>1</v>
      </c>
    </row>
    <row r="138" spans="2:4" ht="12.75">
      <c r="B138" s="4">
        <v>15306</v>
      </c>
      <c r="C138" s="5">
        <f>VLOOKUP(B138,Apollo_15!$A$2:$B$268,2,FALSE)</f>
        <v>134.2</v>
      </c>
      <c r="D138" s="8" t="b">
        <f t="shared" si="2"/>
        <v>1</v>
      </c>
    </row>
    <row r="139" spans="2:4" ht="12.75">
      <c r="B139" s="4">
        <v>15308</v>
      </c>
      <c r="C139" s="5">
        <f>VLOOKUP(B139,Apollo_15!$A$2:$B$268,2,FALSE)</f>
        <v>1.7</v>
      </c>
      <c r="D139" s="8" t="b">
        <f t="shared" si="2"/>
        <v>1</v>
      </c>
    </row>
    <row r="140" spans="2:4" ht="12.75">
      <c r="B140" s="4">
        <v>15359</v>
      </c>
      <c r="C140" s="5">
        <f>VLOOKUP(B140,Apollo_15!$A$2:$B$268,2,FALSE)</f>
        <v>4.2</v>
      </c>
      <c r="D140" s="8" t="b">
        <f t="shared" si="2"/>
        <v>1</v>
      </c>
    </row>
    <row r="141" spans="2:4" ht="12.75">
      <c r="B141" s="4">
        <v>15362</v>
      </c>
      <c r="C141" s="5">
        <f>VLOOKUP(B141,Apollo_15!$A$2:$B$268,2,FALSE)</f>
        <v>4.2</v>
      </c>
      <c r="D141" s="8" t="b">
        <f t="shared" si="2"/>
        <v>1</v>
      </c>
    </row>
    <row r="142" spans="2:4" ht="12.75">
      <c r="B142" s="4">
        <v>15382</v>
      </c>
      <c r="C142" s="5">
        <f>VLOOKUP(B142,Apollo_15!$A$2:$B$268,2,FALSE)</f>
        <v>3.2</v>
      </c>
      <c r="D142" s="8" t="b">
        <f t="shared" si="2"/>
        <v>1</v>
      </c>
    </row>
    <row r="143" spans="2:4" ht="12.75">
      <c r="B143" s="4">
        <v>15385</v>
      </c>
      <c r="C143" s="5">
        <f>VLOOKUP(B143,Apollo_15!$A$2:$B$268,2,FALSE)</f>
        <v>8.7</v>
      </c>
      <c r="D143" s="8" t="b">
        <f t="shared" si="2"/>
        <v>1</v>
      </c>
    </row>
    <row r="144" spans="2:4" ht="12.75">
      <c r="B144" s="4">
        <v>15386</v>
      </c>
      <c r="C144" s="5">
        <f>VLOOKUP(B144,Apollo_15!$A$2:$B$268,2,FALSE)</f>
        <v>7.5</v>
      </c>
      <c r="D144" s="8" t="b">
        <f t="shared" si="2"/>
        <v>1</v>
      </c>
    </row>
    <row r="145" spans="2:4" ht="12.75">
      <c r="B145" s="4">
        <v>15405</v>
      </c>
      <c r="C145" s="5">
        <f>VLOOKUP(B145,Apollo_15!$A$2:$B$268,2,FALSE)</f>
        <v>513.1</v>
      </c>
      <c r="D145" s="8" t="b">
        <f t="shared" si="2"/>
        <v>1</v>
      </c>
    </row>
    <row r="146" spans="2:4" ht="12.75">
      <c r="B146" s="4">
        <v>15415</v>
      </c>
      <c r="C146" s="5">
        <f>VLOOKUP(B146,Apollo_15!$A$2:$B$268,2,FALSE)</f>
        <v>269.4</v>
      </c>
      <c r="D146" s="8" t="b">
        <f t="shared" si="2"/>
        <v>1</v>
      </c>
    </row>
    <row r="147" spans="2:4" ht="12.75">
      <c r="B147" s="4">
        <v>15418</v>
      </c>
      <c r="C147" s="5">
        <f>VLOOKUP(B147,Apollo_15!$A$2:$B$268,2,FALSE)</f>
        <v>1141</v>
      </c>
      <c r="D147" s="8" t="b">
        <f t="shared" si="2"/>
        <v>1</v>
      </c>
    </row>
    <row r="148" spans="2:4" ht="12.75">
      <c r="B148" s="4">
        <v>15425</v>
      </c>
      <c r="C148" s="5">
        <f>VLOOKUP(B148,Apollo_15!$A$2:$B$268,2,FALSE)</f>
        <v>136.3</v>
      </c>
      <c r="D148" s="8" t="b">
        <f t="shared" si="2"/>
        <v>1</v>
      </c>
    </row>
    <row r="149" spans="2:4" ht="12.75">
      <c r="B149" s="4">
        <v>15426</v>
      </c>
      <c r="C149" s="5">
        <f>VLOOKUP(B149,Apollo_15!$A$2:$B$268,2,FALSE)</f>
        <v>223.6</v>
      </c>
      <c r="D149" s="8" t="b">
        <f t="shared" si="2"/>
        <v>1</v>
      </c>
    </row>
    <row r="150" spans="2:4" ht="12.75">
      <c r="B150" s="4">
        <v>15427</v>
      </c>
      <c r="C150" s="5">
        <f>VLOOKUP(B150,Apollo_15!$A$2:$B$268,2,FALSE)</f>
        <v>115.9</v>
      </c>
      <c r="D150" s="8" t="b">
        <f t="shared" si="2"/>
        <v>1</v>
      </c>
    </row>
    <row r="151" spans="2:4" ht="12.75">
      <c r="B151" s="4">
        <v>15434</v>
      </c>
      <c r="D151" s="8" t="e">
        <f t="shared" si="2"/>
        <v>#VALUE!</v>
      </c>
    </row>
    <row r="152" spans="2:4" ht="12.75">
      <c r="B152" s="4">
        <v>15435</v>
      </c>
      <c r="C152" s="5">
        <f>VLOOKUP(B152,Apollo_15!$A$2:$B$268,2,FALSE)</f>
        <v>206.8</v>
      </c>
      <c r="D152" s="8" t="b">
        <f t="shared" si="2"/>
        <v>1</v>
      </c>
    </row>
    <row r="153" spans="2:4" ht="12.75">
      <c r="B153" s="4">
        <v>15437</v>
      </c>
      <c r="C153" s="5">
        <f>VLOOKUP(B153,Apollo_15!$A$2:$B$268,2,FALSE)</f>
        <v>1</v>
      </c>
      <c r="D153" s="8" t="b">
        <f t="shared" si="2"/>
        <v>1</v>
      </c>
    </row>
    <row r="154" spans="2:4" ht="12.75">
      <c r="B154" s="4">
        <v>15445</v>
      </c>
      <c r="C154" s="5">
        <f>VLOOKUP(B154,Apollo_15!$A$2:$B$268,2,FALSE)</f>
        <v>287.2</v>
      </c>
      <c r="D154" s="8" t="b">
        <f t="shared" si="2"/>
        <v>1</v>
      </c>
    </row>
    <row r="155" spans="2:4" ht="12.75">
      <c r="B155" s="4">
        <v>15455</v>
      </c>
      <c r="C155" s="5">
        <f>VLOOKUP(B155,Apollo_15!$A$2:$B$268,2,FALSE)</f>
        <v>937.2</v>
      </c>
      <c r="D155" s="8" t="b">
        <f t="shared" si="2"/>
        <v>1</v>
      </c>
    </row>
    <row r="156" spans="2:4" ht="12.75">
      <c r="B156" s="4">
        <v>15459</v>
      </c>
      <c r="C156" s="5">
        <f>VLOOKUP(B156,Apollo_15!$A$2:$B$268,2,FALSE)</f>
        <v>5854</v>
      </c>
      <c r="D156" s="8" t="b">
        <f t="shared" si="2"/>
        <v>1</v>
      </c>
    </row>
    <row r="157" spans="2:4" ht="12.75">
      <c r="B157" s="4">
        <v>15465</v>
      </c>
      <c r="C157" s="5">
        <f>VLOOKUP(B157,Apollo_15!$A$2:$B$268,2,FALSE)</f>
        <v>376</v>
      </c>
      <c r="D157" s="8" t="b">
        <f t="shared" si="2"/>
        <v>1</v>
      </c>
    </row>
    <row r="158" spans="2:4" ht="12.75">
      <c r="B158" s="4">
        <v>15474</v>
      </c>
      <c r="D158" s="8" t="e">
        <f t="shared" si="2"/>
        <v>#VALUE!</v>
      </c>
    </row>
    <row r="159" spans="2:4" ht="12.75">
      <c r="B159" s="4">
        <v>15475</v>
      </c>
      <c r="C159" s="5">
        <f>VLOOKUP(B159,Apollo_15!$A$2:$B$268,2,FALSE)</f>
        <v>406.8</v>
      </c>
      <c r="D159" s="8" t="b">
        <f t="shared" si="2"/>
        <v>1</v>
      </c>
    </row>
    <row r="160" spans="2:4" ht="12.75">
      <c r="B160" s="4">
        <v>15495</v>
      </c>
      <c r="C160" s="5">
        <f>VLOOKUP(B160,Apollo_15!$A$2:$B$268,2,FALSE)</f>
        <v>908.9</v>
      </c>
      <c r="D160" s="8" t="b">
        <f t="shared" si="2"/>
        <v>1</v>
      </c>
    </row>
    <row r="161" spans="2:4" ht="12.75">
      <c r="B161" s="4">
        <v>15499</v>
      </c>
      <c r="C161" s="5">
        <f>VLOOKUP(B161,Apollo_15!$A$2:$B$268,2,FALSE)</f>
        <v>2024</v>
      </c>
      <c r="D161" s="8" t="b">
        <f t="shared" si="2"/>
        <v>1</v>
      </c>
    </row>
    <row r="162" spans="2:4" ht="12.75">
      <c r="B162" s="4">
        <v>15505</v>
      </c>
      <c r="C162" s="5">
        <f>VLOOKUP(B162,Apollo_15!$A$2:$B$268,2,FALSE)</f>
        <v>1147</v>
      </c>
      <c r="D162" s="8" t="b">
        <f t="shared" si="2"/>
        <v>1</v>
      </c>
    </row>
    <row r="163" spans="2:4" ht="12.75">
      <c r="B163" s="4">
        <v>15529</v>
      </c>
      <c r="C163" s="5">
        <f>VLOOKUP(B163,Apollo_15!$A$2:$B$268,2,FALSE)</f>
        <v>1531</v>
      </c>
      <c r="D163" s="8" t="b">
        <f t="shared" si="2"/>
        <v>1</v>
      </c>
    </row>
    <row r="164" spans="2:4" ht="12.75">
      <c r="B164" s="4">
        <v>15536</v>
      </c>
      <c r="C164" s="5">
        <f>VLOOKUP(B164,Apollo_15!$A$2:$B$268,2,FALSE)</f>
        <v>317.2</v>
      </c>
      <c r="D164" s="8" t="b">
        <f t="shared" si="2"/>
        <v>1</v>
      </c>
    </row>
    <row r="165" spans="2:4" ht="12.75">
      <c r="B165" s="4">
        <v>15545</v>
      </c>
      <c r="C165" s="5">
        <f>VLOOKUP(B165,Apollo_15!$A$2:$B$268,2,FALSE)</f>
        <v>746.6</v>
      </c>
      <c r="D165" s="8" t="b">
        <f t="shared" si="2"/>
        <v>1</v>
      </c>
    </row>
    <row r="166" spans="2:4" ht="12.75">
      <c r="B166" s="4">
        <v>15555</v>
      </c>
      <c r="C166" s="5">
        <f>VLOOKUP(B166,Apollo_15!$A$2:$B$268,2,FALSE)</f>
        <v>9614</v>
      </c>
      <c r="D166" s="8" t="b">
        <f t="shared" si="2"/>
        <v>1</v>
      </c>
    </row>
    <row r="167" spans="2:4" ht="12.75">
      <c r="B167" s="4">
        <v>15558</v>
      </c>
      <c r="C167" s="5">
        <f>VLOOKUP(B167,Apollo_15!$A$2:$B$268,2,FALSE)</f>
        <v>1333</v>
      </c>
      <c r="D167" s="8" t="b">
        <f t="shared" si="2"/>
        <v>1</v>
      </c>
    </row>
    <row r="168" spans="2:4" ht="12.75">
      <c r="B168" s="4">
        <v>15565</v>
      </c>
      <c r="C168" s="5">
        <f>VLOOKUP(B168,Apollo_15!$A$2:$B$268,2,FALSE)</f>
        <v>822.6</v>
      </c>
      <c r="D168" s="8" t="b">
        <f t="shared" si="2"/>
        <v>1</v>
      </c>
    </row>
    <row r="169" spans="2:4" ht="12.75">
      <c r="B169" s="4">
        <v>15595</v>
      </c>
      <c r="C169" s="5">
        <f>VLOOKUP(B169,Apollo_15!$A$2:$B$268,2,FALSE)</f>
        <v>237.6</v>
      </c>
      <c r="D169" s="8" t="b">
        <f t="shared" si="2"/>
        <v>1</v>
      </c>
    </row>
    <row r="170" spans="2:4" ht="12.75">
      <c r="B170" s="4">
        <v>15596</v>
      </c>
      <c r="C170" s="5">
        <f>VLOOKUP(B170,Apollo_15!$A$2:$B$268,2,FALSE)</f>
        <v>224.8</v>
      </c>
      <c r="D170" s="8" t="b">
        <f t="shared" si="2"/>
        <v>1</v>
      </c>
    </row>
    <row r="171" spans="2:4" ht="12.75">
      <c r="B171" s="4">
        <v>15597</v>
      </c>
      <c r="C171" s="5">
        <f>VLOOKUP(B171,Apollo_15!$A$2:$B$268,2,FALSE)</f>
        <v>145.7</v>
      </c>
      <c r="D171" s="8" t="b">
        <f t="shared" si="2"/>
        <v>1</v>
      </c>
    </row>
    <row r="172" spans="2:4" ht="12.75">
      <c r="B172" s="4">
        <v>15598</v>
      </c>
      <c r="C172" s="5">
        <f>VLOOKUP(B172,Apollo_15!$A$2:$B$268,2,FALSE)</f>
        <v>135.7</v>
      </c>
      <c r="D172" s="8" t="b">
        <f t="shared" si="2"/>
        <v>1</v>
      </c>
    </row>
    <row r="173" spans="2:4" ht="12.75">
      <c r="B173" s="4">
        <v>15666</v>
      </c>
      <c r="C173" s="5">
        <f>VLOOKUP(B173,Apollo_15!$A$2:$B$268,2,FALSE)</f>
        <v>3.9</v>
      </c>
      <c r="D173" s="8" t="b">
        <f t="shared" si="2"/>
        <v>1</v>
      </c>
    </row>
    <row r="174" spans="2:4" ht="12.75">
      <c r="B174" s="4">
        <v>15682</v>
      </c>
      <c r="C174" s="5">
        <f>VLOOKUP(B174,Apollo_15!$A$2:$B$268,2,FALSE)</f>
        <v>50.6</v>
      </c>
      <c r="D174" s="8" t="b">
        <f t="shared" si="2"/>
        <v>1</v>
      </c>
    </row>
    <row r="175" spans="2:4" ht="12.75">
      <c r="B175" s="4">
        <v>15684</v>
      </c>
      <c r="C175" s="5">
        <f>VLOOKUP(B175,Apollo_15!$A$2:$B$268,2,FALSE)</f>
        <v>1.4</v>
      </c>
      <c r="D175" s="8" t="b">
        <f t="shared" si="2"/>
        <v>1</v>
      </c>
    </row>
    <row r="176" spans="2:4" ht="12.75">
      <c r="B176" s="4">
        <v>60009</v>
      </c>
      <c r="D176" s="8" t="e">
        <f t="shared" si="2"/>
        <v>#VALUE!</v>
      </c>
    </row>
    <row r="177" spans="2:4" ht="12.75">
      <c r="B177" s="4">
        <v>60015</v>
      </c>
      <c r="C177" s="5">
        <f>VLOOKUP(B177,Apollo_16!$A$2:$B$510,2,FALSE)</f>
        <v>5574</v>
      </c>
      <c r="D177" s="8" t="b">
        <f t="shared" si="2"/>
        <v>1</v>
      </c>
    </row>
    <row r="178" spans="2:4" ht="12.75">
      <c r="B178" s="4">
        <v>60016</v>
      </c>
      <c r="C178" s="5">
        <f>VLOOKUP(B178,Apollo_16!$A$2:$B$510,2,FALSE)</f>
        <v>4307</v>
      </c>
      <c r="D178" s="8" t="b">
        <f t="shared" si="2"/>
        <v>1</v>
      </c>
    </row>
    <row r="179" spans="2:4" ht="12.75">
      <c r="B179" s="4">
        <v>60017</v>
      </c>
      <c r="C179" s="5">
        <f>VLOOKUP(B179,Apollo_16!$A$2:$B$510,2,FALSE)</f>
        <v>2102</v>
      </c>
      <c r="D179" s="8" t="b">
        <f t="shared" si="2"/>
        <v>1</v>
      </c>
    </row>
    <row r="180" spans="2:4" ht="12.75">
      <c r="B180" s="4">
        <v>60018</v>
      </c>
      <c r="C180" s="5">
        <f>VLOOKUP(B180,Apollo_16!$A$2:$B$510,2,FALSE)</f>
        <v>1501</v>
      </c>
      <c r="D180" s="8" t="b">
        <f t="shared" si="2"/>
        <v>1</v>
      </c>
    </row>
    <row r="181" spans="2:4" ht="12.75">
      <c r="B181" s="4">
        <v>60019</v>
      </c>
      <c r="C181" s="5">
        <f>VLOOKUP(B181,Apollo_16!$A$2:$B$510,2,FALSE)</f>
        <v>1887</v>
      </c>
      <c r="D181" s="8" t="b">
        <f t="shared" si="2"/>
        <v>1</v>
      </c>
    </row>
    <row r="182" spans="2:4" ht="12.75">
      <c r="B182" s="4">
        <v>60025</v>
      </c>
      <c r="C182" s="5">
        <f>VLOOKUP(B182,Apollo_16!$A$2:$B$510,2,FALSE)</f>
        <v>1836</v>
      </c>
      <c r="D182" s="8" t="b">
        <f t="shared" si="2"/>
        <v>1</v>
      </c>
    </row>
    <row r="183" spans="2:4" ht="12.75">
      <c r="B183" s="4">
        <v>60035</v>
      </c>
      <c r="C183" s="5">
        <f>VLOOKUP(B183,Apollo_16!$A$2:$B$510,2,FALSE)</f>
        <v>1052</v>
      </c>
      <c r="D183" s="8" t="b">
        <f t="shared" si="2"/>
        <v>1</v>
      </c>
    </row>
    <row r="184" spans="2:4" ht="12.75">
      <c r="B184" s="4">
        <v>60055</v>
      </c>
      <c r="C184" s="5">
        <f>VLOOKUP(B184,Apollo_16!$A$2:$B$510,2,FALSE)</f>
        <v>35.48</v>
      </c>
      <c r="D184" s="8" t="b">
        <f t="shared" si="2"/>
        <v>1</v>
      </c>
    </row>
    <row r="185" spans="2:4" ht="12.75">
      <c r="B185" s="4">
        <v>60215</v>
      </c>
      <c r="C185" s="5">
        <f>VLOOKUP(B185,Apollo_16!$A$2:$B$510,2,FALSE)</f>
        <v>385.8</v>
      </c>
      <c r="D185" s="8" t="b">
        <f t="shared" si="2"/>
        <v>1</v>
      </c>
    </row>
    <row r="186" spans="2:4" ht="12.75">
      <c r="B186" s="4">
        <v>60315</v>
      </c>
      <c r="C186" s="5">
        <f>VLOOKUP(B186,Apollo_16!$A$2:$B$510,2,FALSE)</f>
        <v>787.7</v>
      </c>
      <c r="D186" s="8" t="b">
        <f t="shared" si="2"/>
        <v>1</v>
      </c>
    </row>
    <row r="187" spans="2:4" ht="12.75">
      <c r="B187" s="4">
        <v>60335</v>
      </c>
      <c r="C187" s="5">
        <f>VLOOKUP(B187,Apollo_16!$A$2:$B$510,2,FALSE)</f>
        <v>317.8</v>
      </c>
      <c r="D187" s="8" t="b">
        <f t="shared" si="2"/>
        <v>1</v>
      </c>
    </row>
    <row r="188" spans="2:4" ht="12.75">
      <c r="B188" s="4">
        <v>60618</v>
      </c>
      <c r="C188" s="5">
        <f>VLOOKUP(B188,Apollo_16!$A$2:$B$510,2,FALSE)</f>
        <v>21.67</v>
      </c>
      <c r="D188" s="8" t="b">
        <f t="shared" si="2"/>
        <v>1</v>
      </c>
    </row>
    <row r="189" spans="2:4" ht="12.75">
      <c r="B189" s="4">
        <v>60636</v>
      </c>
      <c r="C189" s="5">
        <f>VLOOKUP(B189,Apollo_16!$A$2:$B$510,2,FALSE)</f>
        <v>35.65</v>
      </c>
      <c r="D189" s="8" t="b">
        <f t="shared" si="2"/>
        <v>1</v>
      </c>
    </row>
    <row r="190" spans="2:4" ht="12.75">
      <c r="B190" s="4">
        <v>60639</v>
      </c>
      <c r="C190" s="5">
        <f>VLOOKUP(B190,Apollo_16!$A$2:$B$510,2,FALSE)</f>
        <v>175.1</v>
      </c>
      <c r="D190" s="8" t="b">
        <f t="shared" si="2"/>
        <v>1</v>
      </c>
    </row>
    <row r="191" spans="2:4" ht="12.75">
      <c r="B191" s="4">
        <v>61016</v>
      </c>
      <c r="C191" s="5">
        <f>VLOOKUP(B191,Apollo_16!$A$2:$B$510,2,FALSE)</f>
        <v>11729</v>
      </c>
      <c r="D191" s="8" t="b">
        <f t="shared" si="2"/>
        <v>1</v>
      </c>
    </row>
    <row r="192" spans="2:4" ht="12.75">
      <c r="B192" s="4">
        <v>61135</v>
      </c>
      <c r="C192" s="5">
        <f>VLOOKUP(B192,Apollo_16!$A$2:$B$510,2,FALSE)</f>
        <v>245.1</v>
      </c>
      <c r="D192" s="8" t="b">
        <f t="shared" si="2"/>
        <v>1</v>
      </c>
    </row>
    <row r="193" spans="2:4" ht="12.75">
      <c r="B193" s="4">
        <v>61156</v>
      </c>
      <c r="C193" s="5">
        <f>VLOOKUP(B193,Apollo_16!$A$2:$B$510,2,FALSE)</f>
        <v>58.46</v>
      </c>
      <c r="D193" s="8" t="b">
        <f aca="true" t="shared" si="3" ref="D193:D256">OR(C193:C193)</f>
        <v>1</v>
      </c>
    </row>
    <row r="194" spans="2:4" ht="12.75">
      <c r="B194" s="4">
        <v>61220</v>
      </c>
      <c r="D194" s="8" t="e">
        <f t="shared" si="3"/>
        <v>#VALUE!</v>
      </c>
    </row>
    <row r="195" spans="2:4" ht="12.75">
      <c r="B195" s="4">
        <v>61221</v>
      </c>
      <c r="D195" s="8" t="e">
        <f t="shared" si="3"/>
        <v>#VALUE!</v>
      </c>
    </row>
    <row r="196" spans="2:4" ht="12.75">
      <c r="B196" s="4">
        <v>61224</v>
      </c>
      <c r="D196" s="8" t="e">
        <f t="shared" si="3"/>
        <v>#VALUE!</v>
      </c>
    </row>
    <row r="197" spans="2:4" ht="12.75">
      <c r="B197" s="4">
        <v>61241</v>
      </c>
      <c r="D197" s="8" t="e">
        <f t="shared" si="3"/>
        <v>#VALUE!</v>
      </c>
    </row>
    <row r="198" spans="2:4" ht="12.75">
      <c r="B198" s="4">
        <v>61916</v>
      </c>
      <c r="D198" s="8" t="e">
        <f t="shared" si="3"/>
        <v>#VALUE!</v>
      </c>
    </row>
    <row r="199" spans="2:4" ht="12.75">
      <c r="B199" s="4">
        <v>62235</v>
      </c>
      <c r="D199" s="8" t="e">
        <f t="shared" si="3"/>
        <v>#VALUE!</v>
      </c>
    </row>
    <row r="200" spans="2:4" ht="12.75">
      <c r="B200" s="4">
        <v>62236</v>
      </c>
      <c r="D200" s="8" t="e">
        <f t="shared" si="3"/>
        <v>#VALUE!</v>
      </c>
    </row>
    <row r="201" spans="2:4" ht="12.75">
      <c r="B201" s="4">
        <v>62237</v>
      </c>
      <c r="D201" s="8" t="e">
        <f t="shared" si="3"/>
        <v>#VALUE!</v>
      </c>
    </row>
    <row r="202" spans="2:4" ht="12.75">
      <c r="B202" s="4">
        <v>62255</v>
      </c>
      <c r="D202" s="8" t="e">
        <f t="shared" si="3"/>
        <v>#VALUE!</v>
      </c>
    </row>
    <row r="203" spans="2:4" ht="12.75">
      <c r="B203" s="4">
        <v>62295</v>
      </c>
      <c r="D203" s="8" t="e">
        <f t="shared" si="3"/>
        <v>#VALUE!</v>
      </c>
    </row>
    <row r="204" spans="2:4" ht="12.75">
      <c r="B204" s="4">
        <v>63321</v>
      </c>
      <c r="D204" s="8" t="e">
        <f t="shared" si="3"/>
        <v>#VALUE!</v>
      </c>
    </row>
    <row r="205" spans="2:4" ht="12.75">
      <c r="B205" s="4">
        <v>63335</v>
      </c>
      <c r="D205" s="8" t="e">
        <f t="shared" si="3"/>
        <v>#VALUE!</v>
      </c>
    </row>
    <row r="206" spans="2:4" ht="12.75">
      <c r="B206" s="4">
        <v>63341</v>
      </c>
      <c r="D206" s="8" t="e">
        <f t="shared" si="3"/>
        <v>#VALUE!</v>
      </c>
    </row>
    <row r="207" spans="2:4" ht="12.75">
      <c r="B207" s="4">
        <v>63501</v>
      </c>
      <c r="D207" s="8" t="e">
        <f t="shared" si="3"/>
        <v>#VALUE!</v>
      </c>
    </row>
    <row r="208" spans="2:4" ht="12.75">
      <c r="B208" s="4">
        <v>63549</v>
      </c>
      <c r="C208" s="5">
        <f>VLOOKUP(B208,Apollo_16!$A$2:$B$510,2,FALSE)</f>
        <v>26.57</v>
      </c>
      <c r="D208" s="8" t="b">
        <f t="shared" si="3"/>
        <v>1</v>
      </c>
    </row>
    <row r="209" spans="2:4" ht="12.75">
      <c r="B209" s="4">
        <v>63578</v>
      </c>
      <c r="C209" s="5">
        <f>VLOOKUP(B209,Apollo_16!$A$2:$B$510,2,FALSE)</f>
        <v>19.6</v>
      </c>
      <c r="D209" s="8" t="b">
        <f t="shared" si="3"/>
        <v>1</v>
      </c>
    </row>
    <row r="210" spans="2:4" ht="12.75">
      <c r="B210" s="4">
        <v>64423</v>
      </c>
      <c r="D210" s="8" t="e">
        <f t="shared" si="3"/>
        <v>#VALUE!</v>
      </c>
    </row>
    <row r="211" spans="2:4" ht="12.75">
      <c r="B211" s="4">
        <v>64435</v>
      </c>
      <c r="C211" s="5">
        <f>VLOOKUP(B211,Apollo_16!$A$2:$B$510,2,FALSE)</f>
        <v>1079</v>
      </c>
      <c r="D211" s="8" t="b">
        <f t="shared" si="3"/>
        <v>1</v>
      </c>
    </row>
    <row r="212" spans="2:4" ht="12.75">
      <c r="B212" s="4">
        <v>64455</v>
      </c>
      <c r="C212" s="5">
        <f>VLOOKUP(B212,Apollo_16!$A$2:$B$510,2,FALSE)</f>
        <v>56.68</v>
      </c>
      <c r="D212" s="8" t="b">
        <f t="shared" si="3"/>
        <v>1</v>
      </c>
    </row>
    <row r="213" spans="2:4" ht="12.75">
      <c r="B213" s="4">
        <v>64501</v>
      </c>
      <c r="D213" s="8" t="e">
        <f t="shared" si="3"/>
        <v>#VALUE!</v>
      </c>
    </row>
    <row r="214" spans="2:4" ht="12.75">
      <c r="B214" s="4">
        <v>65015</v>
      </c>
      <c r="C214" s="5">
        <f>VLOOKUP(B214,Apollo_16!$A$2:$B$510,2,FALSE)</f>
        <v>1802</v>
      </c>
      <c r="D214" s="8" t="b">
        <f t="shared" si="3"/>
        <v>1</v>
      </c>
    </row>
    <row r="215" spans="2:4" ht="12.75">
      <c r="B215" s="4">
        <v>65055</v>
      </c>
      <c r="C215" s="5">
        <f>VLOOKUP(B215,Apollo_16!$A$2:$B$510,2,FALSE)</f>
        <v>500.8</v>
      </c>
      <c r="D215" s="8" t="b">
        <f t="shared" si="3"/>
        <v>1</v>
      </c>
    </row>
    <row r="216" spans="2:4" ht="12.75">
      <c r="B216" s="4">
        <v>65095</v>
      </c>
      <c r="C216" s="5">
        <f>VLOOKUP(B216,Apollo_16!$A$2:$B$510,2,FALSE)</f>
        <v>560.1</v>
      </c>
      <c r="D216" s="8" t="b">
        <f t="shared" si="3"/>
        <v>1</v>
      </c>
    </row>
    <row r="217" spans="2:4" ht="12.75">
      <c r="B217" s="4">
        <v>65315</v>
      </c>
      <c r="C217" s="5">
        <f>VLOOKUP(B217,Apollo_16!$A$2:$B$510,2,FALSE)</f>
        <v>300.4</v>
      </c>
      <c r="D217" s="8" t="b">
        <f t="shared" si="3"/>
        <v>1</v>
      </c>
    </row>
    <row r="218" spans="2:4" ht="12.75">
      <c r="B218" s="4">
        <v>65325</v>
      </c>
      <c r="C218" s="5">
        <f>VLOOKUP(B218,Apollo_16!$A$2:$B$510,2,FALSE)</f>
        <v>67.87</v>
      </c>
      <c r="D218" s="8" t="b">
        <f t="shared" si="3"/>
        <v>1</v>
      </c>
    </row>
    <row r="219" spans="2:4" ht="12.75">
      <c r="B219" s="4">
        <v>65327</v>
      </c>
      <c r="C219" s="5">
        <f>VLOOKUP(B219,Apollo_16!$A$2:$B$510,2,FALSE)</f>
        <v>6.97</v>
      </c>
      <c r="D219" s="8" t="b">
        <f t="shared" si="3"/>
        <v>1</v>
      </c>
    </row>
    <row r="220" spans="2:4" ht="12.75">
      <c r="B220" s="4">
        <v>65777</v>
      </c>
      <c r="C220" s="5">
        <f>VLOOKUP(B220,Apollo_16!$A$2:$B$510,2,FALSE)</f>
        <v>16.53</v>
      </c>
      <c r="D220" s="8" t="b">
        <f t="shared" si="3"/>
        <v>1</v>
      </c>
    </row>
    <row r="221" spans="2:4" ht="12.75">
      <c r="B221" s="4">
        <v>65785</v>
      </c>
      <c r="C221" s="5">
        <f>VLOOKUP(B221,Apollo_16!$A$2:$B$510,2,FALSE)</f>
        <v>5.16</v>
      </c>
      <c r="D221" s="8" t="b">
        <f t="shared" si="3"/>
        <v>1</v>
      </c>
    </row>
    <row r="222" spans="2:4" ht="12.75">
      <c r="B222" s="4">
        <v>65795</v>
      </c>
      <c r="C222" s="5">
        <f>VLOOKUP(B222,Apollo_16!$A$2:$B$510,2,FALSE)</f>
        <v>6.84</v>
      </c>
      <c r="D222" s="8" t="b">
        <f t="shared" si="3"/>
        <v>1</v>
      </c>
    </row>
    <row r="223" spans="2:4" ht="12.75">
      <c r="B223" s="4">
        <v>66035</v>
      </c>
      <c r="C223" s="5">
        <f>VLOOKUP(B223,Apollo_16!$A$2:$B$510,2,FALSE)</f>
        <v>211.4</v>
      </c>
      <c r="D223" s="8" t="b">
        <f t="shared" si="3"/>
        <v>1</v>
      </c>
    </row>
    <row r="224" spans="2:4" ht="12.75">
      <c r="B224" s="4">
        <v>66075</v>
      </c>
      <c r="C224" s="5">
        <f>VLOOKUP(B224,Apollo_16!$A$2:$B$510,2,FALSE)</f>
        <v>347.1</v>
      </c>
      <c r="D224" s="8" t="b">
        <f t="shared" si="3"/>
        <v>1</v>
      </c>
    </row>
    <row r="225" spans="2:4" ht="12.75">
      <c r="B225" s="4">
        <v>66095</v>
      </c>
      <c r="C225" s="5">
        <f>VLOOKUP(B225,Apollo_16!$A$2:$B$510,2,FALSE)</f>
        <v>1185</v>
      </c>
      <c r="D225" s="8" t="b">
        <f t="shared" si="3"/>
        <v>1</v>
      </c>
    </row>
    <row r="226" spans="2:4" ht="12.75">
      <c r="B226" s="4">
        <v>67016</v>
      </c>
      <c r="C226" s="5">
        <f>VLOOKUP(B226,Apollo_16!$A$2:$B$510,2,FALSE)</f>
        <v>4262</v>
      </c>
      <c r="D226" s="8" t="b">
        <f t="shared" si="3"/>
        <v>1</v>
      </c>
    </row>
    <row r="227" spans="2:4" ht="12.75">
      <c r="B227" s="4">
        <v>67035</v>
      </c>
      <c r="C227" s="5">
        <f>VLOOKUP(B227,Apollo_16!$A$2:$B$510,2,FALSE)</f>
        <v>245.2</v>
      </c>
      <c r="D227" s="8" t="b">
        <f t="shared" si="3"/>
        <v>1</v>
      </c>
    </row>
    <row r="228" spans="2:4" ht="12.75">
      <c r="B228" s="4">
        <v>67075</v>
      </c>
      <c r="C228" s="5">
        <f>VLOOKUP(B228,Apollo_16!$A$2:$B$510,2,FALSE)</f>
        <v>219.2</v>
      </c>
      <c r="D228" s="8" t="b">
        <f t="shared" si="3"/>
        <v>1</v>
      </c>
    </row>
    <row r="229" spans="2:4" ht="12.75">
      <c r="B229" s="4">
        <v>67095</v>
      </c>
      <c r="C229" s="5">
        <f>VLOOKUP(B229,Apollo_16!$A$2:$B$510,2,FALSE)</f>
        <v>339.8</v>
      </c>
      <c r="D229" s="8" t="b">
        <f t="shared" si="3"/>
        <v>1</v>
      </c>
    </row>
    <row r="230" spans="2:4" ht="12.75">
      <c r="B230" s="4">
        <v>67215</v>
      </c>
      <c r="C230" s="5">
        <f>VLOOKUP(B230,Apollo_16!$A$2:$B$510,2,FALSE)</f>
        <v>276.2</v>
      </c>
      <c r="D230" s="8" t="b">
        <f t="shared" si="3"/>
        <v>1</v>
      </c>
    </row>
    <row r="231" spans="2:4" ht="12.75">
      <c r="B231" s="4">
        <v>67415</v>
      </c>
      <c r="C231" s="5">
        <f>VLOOKUP(B231,Apollo_16!$A$2:$B$510,2,FALSE)</f>
        <v>174.9</v>
      </c>
      <c r="D231" s="8" t="b">
        <f t="shared" si="3"/>
        <v>1</v>
      </c>
    </row>
    <row r="232" spans="2:4" ht="12.75">
      <c r="B232" s="4">
        <v>67435</v>
      </c>
      <c r="C232" s="5">
        <f>VLOOKUP(B232,Apollo_16!$A$2:$B$510,2,FALSE)</f>
        <v>353.5</v>
      </c>
      <c r="D232" s="8" t="b">
        <f t="shared" si="3"/>
        <v>1</v>
      </c>
    </row>
    <row r="233" spans="2:4" ht="12.75">
      <c r="B233" s="4">
        <v>67455</v>
      </c>
      <c r="C233" s="5">
        <f>VLOOKUP(B233,Apollo_16!$A$2:$B$510,2,FALSE)</f>
        <v>942.2</v>
      </c>
      <c r="D233" s="8" t="b">
        <f t="shared" si="3"/>
        <v>1</v>
      </c>
    </row>
    <row r="234" spans="2:4" ht="12.75">
      <c r="B234" s="4">
        <v>67461</v>
      </c>
      <c r="D234" s="8" t="e">
        <f t="shared" si="3"/>
        <v>#VALUE!</v>
      </c>
    </row>
    <row r="235" spans="2:4" ht="12.75">
      <c r="B235" s="4">
        <v>67483</v>
      </c>
      <c r="D235" s="8" t="e">
        <f t="shared" si="3"/>
        <v>#VALUE!</v>
      </c>
    </row>
    <row r="236" spans="2:4" ht="12.75">
      <c r="B236" s="4">
        <v>67559</v>
      </c>
      <c r="C236" s="5">
        <f>VLOOKUP(B236,Apollo_16!$A$2:$B$510,2,FALSE)</f>
        <v>32.9</v>
      </c>
      <c r="D236" s="8" t="b">
        <f t="shared" si="3"/>
        <v>1</v>
      </c>
    </row>
    <row r="237" spans="2:4" ht="12.75">
      <c r="B237" s="4">
        <v>67601</v>
      </c>
      <c r="D237" s="8" t="e">
        <f t="shared" si="3"/>
        <v>#VALUE!</v>
      </c>
    </row>
    <row r="238" spans="2:4" ht="12.75">
      <c r="B238" s="4">
        <v>67667</v>
      </c>
      <c r="C238" s="5">
        <f>VLOOKUP(B238,Apollo_16!$A$2:$B$510,2,FALSE)</f>
        <v>7.89</v>
      </c>
      <c r="D238" s="8" t="b">
        <f t="shared" si="3"/>
        <v>1</v>
      </c>
    </row>
    <row r="239" spans="2:4" ht="12.75">
      <c r="B239" s="4">
        <v>67915</v>
      </c>
      <c r="C239" s="5">
        <f>VLOOKUP(B239,Apollo_16!$A$2:$B$510,2,FALSE)</f>
        <v>2559</v>
      </c>
      <c r="D239" s="8" t="b">
        <f t="shared" si="3"/>
        <v>1</v>
      </c>
    </row>
    <row r="240" spans="2:4" ht="12.75">
      <c r="B240" s="4">
        <v>67955</v>
      </c>
      <c r="C240" s="5">
        <f>VLOOKUP(B240,Apollo_16!$A$2:$B$510,2,FALSE)</f>
        <v>162.6</v>
      </c>
      <c r="D240" s="8" t="b">
        <f t="shared" si="3"/>
        <v>1</v>
      </c>
    </row>
    <row r="241" spans="2:4" ht="12.75">
      <c r="B241" s="4">
        <v>67975</v>
      </c>
      <c r="C241" s="5">
        <f>VLOOKUP(B241,Apollo_16!$A$2:$B$510,2,FALSE)</f>
        <v>446.6</v>
      </c>
      <c r="D241" s="8" t="b">
        <f t="shared" si="3"/>
        <v>1</v>
      </c>
    </row>
    <row r="242" spans="2:4" ht="12.75">
      <c r="B242" s="4">
        <v>68115</v>
      </c>
      <c r="C242" s="5">
        <f>VLOOKUP(B242,Apollo_16!$A$2:$B$510,2,FALSE)</f>
        <v>1191</v>
      </c>
      <c r="D242" s="8" t="b">
        <f t="shared" si="3"/>
        <v>1</v>
      </c>
    </row>
    <row r="243" spans="2:4" ht="12.75">
      <c r="B243" s="4">
        <v>68415</v>
      </c>
      <c r="C243" s="5">
        <f>VLOOKUP(B243,Apollo_16!$A$2:$B$510,2,FALSE)</f>
        <v>371.2</v>
      </c>
      <c r="D243" s="8" t="b">
        <f t="shared" si="3"/>
        <v>1</v>
      </c>
    </row>
    <row r="244" spans="2:4" ht="12.75">
      <c r="B244" s="4">
        <v>68416</v>
      </c>
      <c r="C244" s="5">
        <f>VLOOKUP(B244,Apollo_16!$A$2:$B$510,2,FALSE)</f>
        <v>178.4</v>
      </c>
      <c r="D244" s="8" t="b">
        <f t="shared" si="3"/>
        <v>1</v>
      </c>
    </row>
    <row r="245" spans="2:4" ht="12.75">
      <c r="B245" s="4">
        <v>68815</v>
      </c>
      <c r="C245" s="5">
        <f>VLOOKUP(B245,Apollo_16!$A$2:$B$510,2,FALSE)</f>
        <v>1826</v>
      </c>
      <c r="D245" s="8" t="b">
        <f t="shared" si="3"/>
        <v>1</v>
      </c>
    </row>
    <row r="246" spans="2:4" ht="12.75">
      <c r="B246" s="4">
        <v>68841</v>
      </c>
      <c r="D246" s="8" t="e">
        <f t="shared" si="3"/>
        <v>#VALUE!</v>
      </c>
    </row>
    <row r="247" spans="2:4" ht="12.75">
      <c r="B247" s="4">
        <v>69921</v>
      </c>
      <c r="D247" s="8" t="e">
        <f t="shared" si="3"/>
        <v>#VALUE!</v>
      </c>
    </row>
    <row r="248" spans="2:4" ht="12.75">
      <c r="B248" s="4">
        <v>69935</v>
      </c>
      <c r="C248" s="5">
        <f>VLOOKUP(B248,Apollo_16!$A$2:$B$510,2,FALSE)</f>
        <v>127.6</v>
      </c>
      <c r="D248" s="8" t="b">
        <f t="shared" si="3"/>
        <v>1</v>
      </c>
    </row>
    <row r="249" spans="2:4" ht="12.75">
      <c r="B249" s="4">
        <v>69955</v>
      </c>
      <c r="C249" s="5">
        <f>VLOOKUP(B249,Apollo_16!$A$2:$B$510,2,FALSE)</f>
        <v>75.94</v>
      </c>
      <c r="D249" s="8" t="b">
        <f t="shared" si="3"/>
        <v>1</v>
      </c>
    </row>
    <row r="250" spans="2:4" ht="12.75">
      <c r="B250" s="4">
        <v>70006</v>
      </c>
      <c r="D250" s="8" t="e">
        <f t="shared" si="3"/>
        <v>#VALUE!</v>
      </c>
    </row>
    <row r="251" spans="2:4" ht="12.75">
      <c r="B251" s="4">
        <v>70007</v>
      </c>
      <c r="D251" s="8" t="e">
        <f t="shared" si="3"/>
        <v>#VALUE!</v>
      </c>
    </row>
    <row r="252" spans="2:4" ht="12.75">
      <c r="B252" s="4">
        <v>70008</v>
      </c>
      <c r="D252" s="8" t="e">
        <f t="shared" si="3"/>
        <v>#VALUE!</v>
      </c>
    </row>
    <row r="253" spans="2:4" ht="12.75">
      <c r="B253" s="4">
        <v>70009</v>
      </c>
      <c r="D253" s="8" t="e">
        <f t="shared" si="3"/>
        <v>#VALUE!</v>
      </c>
    </row>
    <row r="254" spans="2:4" ht="12.75">
      <c r="B254" s="4">
        <v>70017</v>
      </c>
      <c r="C254" s="5">
        <f>VLOOKUP(B254,Apollo_17!$A$2:$B$341,2,FALSE)</f>
        <v>2957</v>
      </c>
      <c r="D254" s="8" t="b">
        <f t="shared" si="3"/>
        <v>1</v>
      </c>
    </row>
    <row r="255" spans="2:4" ht="12.75">
      <c r="B255" s="4">
        <v>70019</v>
      </c>
      <c r="C255" s="5">
        <f>VLOOKUP(B255,Apollo_17!$A$2:$B$341,2,FALSE)</f>
        <v>159.9</v>
      </c>
      <c r="D255" s="8" t="b">
        <f t="shared" si="3"/>
        <v>1</v>
      </c>
    </row>
    <row r="256" spans="2:4" ht="12.75">
      <c r="B256" s="4">
        <v>70030</v>
      </c>
      <c r="D256" s="8" t="e">
        <f t="shared" si="3"/>
        <v>#VALUE!</v>
      </c>
    </row>
    <row r="257" spans="2:4" ht="12.75">
      <c r="B257" s="4">
        <v>70035</v>
      </c>
      <c r="C257" s="5">
        <f>VLOOKUP(B257,Apollo_17!$A$2:$B$341,2,FALSE)</f>
        <v>5765</v>
      </c>
      <c r="D257" s="8" t="b">
        <f aca="true" t="shared" si="4" ref="D257:D320">OR(C257:C257)</f>
        <v>1</v>
      </c>
    </row>
    <row r="258" spans="2:4" ht="12.75">
      <c r="B258" s="4">
        <v>70075</v>
      </c>
      <c r="C258" s="5">
        <f>VLOOKUP(B258,Apollo_17!$A$2:$B$341,2,FALSE)</f>
        <v>5.64</v>
      </c>
      <c r="D258" s="8" t="b">
        <f t="shared" si="4"/>
        <v>1</v>
      </c>
    </row>
    <row r="259" spans="2:4" ht="12.75">
      <c r="B259" s="4">
        <v>70135</v>
      </c>
      <c r="C259" s="5">
        <f>VLOOKUP(B259,Apollo_17!$A$2:$B$341,2,FALSE)</f>
        <v>446.3</v>
      </c>
      <c r="D259" s="8" t="b">
        <f t="shared" si="4"/>
        <v>1</v>
      </c>
    </row>
    <row r="260" spans="2:4" ht="12.75">
      <c r="B260" s="4">
        <v>70136</v>
      </c>
      <c r="C260" s="5">
        <f>VLOOKUP(B260,Apollo_17!$A$2:$B$341,2,FALSE)</f>
        <v>10.65</v>
      </c>
      <c r="D260" s="8" t="b">
        <f t="shared" si="4"/>
        <v>1</v>
      </c>
    </row>
    <row r="261" spans="2:4" ht="12.75">
      <c r="B261" s="4">
        <v>70137</v>
      </c>
      <c r="C261" s="5">
        <f>VLOOKUP(B261,Apollo_17!$A$2:$B$341,2,FALSE)</f>
        <v>6.16</v>
      </c>
      <c r="D261" s="8" t="b">
        <f t="shared" si="4"/>
        <v>1</v>
      </c>
    </row>
    <row r="262" spans="2:4" ht="12.75">
      <c r="B262" s="4">
        <v>70138</v>
      </c>
      <c r="C262" s="5">
        <f>VLOOKUP(B262,Apollo_17!$A$2:$B$341,2,FALSE)</f>
        <v>3.66</v>
      </c>
      <c r="D262" s="8" t="b">
        <f t="shared" si="4"/>
        <v>1</v>
      </c>
    </row>
    <row r="263" spans="2:4" ht="12.75">
      <c r="B263" s="4">
        <v>70139</v>
      </c>
      <c r="C263" s="5">
        <f>VLOOKUP(B263,Apollo_17!$A$2:$B$341,2,FALSE)</f>
        <v>3.16</v>
      </c>
      <c r="D263" s="8" t="b">
        <f t="shared" si="4"/>
        <v>1</v>
      </c>
    </row>
    <row r="264" spans="2:4" ht="12.75">
      <c r="B264" s="4">
        <v>70145</v>
      </c>
      <c r="C264" s="5">
        <f>VLOOKUP(B264,Apollo_17!$A$2:$B$341,2,FALSE)</f>
        <v>3.07</v>
      </c>
      <c r="D264" s="8" t="b">
        <f t="shared" si="4"/>
        <v>1</v>
      </c>
    </row>
    <row r="265" spans="2:4" ht="12.75">
      <c r="B265" s="4">
        <v>70146</v>
      </c>
      <c r="C265" s="5">
        <f>VLOOKUP(B265,Apollo_17!$A$2:$B$341,2,FALSE)</f>
        <v>1.71</v>
      </c>
      <c r="D265" s="8" t="b">
        <f t="shared" si="4"/>
        <v>1</v>
      </c>
    </row>
    <row r="266" spans="2:4" ht="12.75">
      <c r="B266" s="4">
        <v>70147</v>
      </c>
      <c r="C266" s="5">
        <f>VLOOKUP(B266,Apollo_17!$A$2:$B$341,2,FALSE)</f>
        <v>379.2</v>
      </c>
      <c r="D266" s="8" t="b">
        <f t="shared" si="4"/>
        <v>1</v>
      </c>
    </row>
    <row r="267" spans="2:4" ht="12.75">
      <c r="B267" s="4">
        <v>70148</v>
      </c>
      <c r="C267" s="5">
        <f>VLOOKUP(B267,Apollo_17!$A$2:$B$341,2,FALSE)</f>
        <v>0.92</v>
      </c>
      <c r="D267" s="8" t="b">
        <f t="shared" si="4"/>
        <v>1</v>
      </c>
    </row>
    <row r="268" spans="2:4" ht="12.75">
      <c r="B268" s="4">
        <v>70149</v>
      </c>
      <c r="C268" s="5">
        <f>VLOOKUP(B268,Apollo_17!$A$2:$B$341,2,FALSE)</f>
        <v>0.95</v>
      </c>
      <c r="D268" s="8" t="b">
        <f t="shared" si="4"/>
        <v>1</v>
      </c>
    </row>
    <row r="269" spans="2:4" ht="12.75">
      <c r="B269" s="4">
        <v>70155</v>
      </c>
      <c r="C269" s="5">
        <f>VLOOKUP(B269,Apollo_17!$A$2:$B$341,2,FALSE)</f>
        <v>0.77</v>
      </c>
      <c r="D269" s="8" t="b">
        <f t="shared" si="4"/>
        <v>1</v>
      </c>
    </row>
    <row r="270" spans="2:4" ht="12.75">
      <c r="B270" s="4">
        <v>70156</v>
      </c>
      <c r="C270" s="5">
        <f>VLOOKUP(B270,Apollo_17!$A$2:$B$341,2,FALSE)</f>
        <v>0.63</v>
      </c>
      <c r="D270" s="8" t="b">
        <f t="shared" si="4"/>
        <v>1</v>
      </c>
    </row>
    <row r="271" spans="2:4" ht="12.75">
      <c r="B271" s="4">
        <v>70157</v>
      </c>
      <c r="C271" s="5">
        <f>VLOOKUP(B271,Apollo_17!$A$2:$B$341,2,FALSE)</f>
        <v>0.57</v>
      </c>
      <c r="D271" s="8" t="b">
        <f t="shared" si="4"/>
        <v>1</v>
      </c>
    </row>
    <row r="272" spans="2:4" ht="12.75">
      <c r="B272" s="4">
        <v>70165</v>
      </c>
      <c r="C272" s="5">
        <f>VLOOKUP(B272,Apollo_17!$A$2:$B$341,2,FALSE)</f>
        <v>2.143</v>
      </c>
      <c r="D272" s="8" t="b">
        <f t="shared" si="4"/>
        <v>1</v>
      </c>
    </row>
    <row r="273" spans="2:4" ht="12.75">
      <c r="B273" s="4">
        <v>70175</v>
      </c>
      <c r="C273" s="5">
        <f>VLOOKUP(B273,Apollo_17!$A$2:$B$341,2,FALSE)</f>
        <v>339.6</v>
      </c>
      <c r="D273" s="8" t="b">
        <f t="shared" si="4"/>
        <v>1</v>
      </c>
    </row>
    <row r="274" spans="2:4" ht="12.75">
      <c r="B274" s="4">
        <v>70181</v>
      </c>
      <c r="D274" s="8" t="e">
        <f t="shared" si="4"/>
        <v>#VALUE!</v>
      </c>
    </row>
    <row r="275" spans="2:4" ht="12.75">
      <c r="B275" s="4">
        <v>70185</v>
      </c>
      <c r="C275" s="5">
        <f>VLOOKUP(B275,Apollo_17!$A$2:$B$341,2,FALSE)</f>
        <v>466.6</v>
      </c>
      <c r="D275" s="8" t="b">
        <f t="shared" si="4"/>
        <v>1</v>
      </c>
    </row>
    <row r="276" spans="2:4" ht="12.75">
      <c r="B276" s="4">
        <v>70215</v>
      </c>
      <c r="C276" s="5">
        <f>VLOOKUP(B276,Apollo_17!$A$2:$B$341,2,FALSE)</f>
        <v>8110</v>
      </c>
      <c r="D276" s="8" t="b">
        <f t="shared" si="4"/>
        <v>1</v>
      </c>
    </row>
    <row r="277" spans="2:4" ht="12.75">
      <c r="B277" s="4">
        <v>70255</v>
      </c>
      <c r="C277" s="5">
        <f>VLOOKUP(B277,Apollo_17!$A$2:$B$341,2,FALSE)</f>
        <v>277.2</v>
      </c>
      <c r="D277" s="8" t="b">
        <f t="shared" si="4"/>
        <v>1</v>
      </c>
    </row>
    <row r="278" spans="2:4" ht="12.75">
      <c r="B278" s="4">
        <v>70275</v>
      </c>
      <c r="C278" s="5">
        <f>VLOOKUP(B278,Apollo_17!$A$2:$B$341,2,FALSE)</f>
        <v>171.4</v>
      </c>
      <c r="D278" s="8" t="b">
        <f t="shared" si="4"/>
        <v>1</v>
      </c>
    </row>
    <row r="279" spans="2:4" ht="12.75">
      <c r="B279" s="4">
        <v>70295</v>
      </c>
      <c r="C279" s="5">
        <f>VLOOKUP(B279,Apollo_17!$A$2:$B$341,2,FALSE)</f>
        <v>361.2</v>
      </c>
      <c r="D279" s="8" t="b">
        <f t="shared" si="4"/>
        <v>1</v>
      </c>
    </row>
    <row r="280" spans="2:4" ht="12.75">
      <c r="B280" s="4">
        <v>70315</v>
      </c>
      <c r="D280" s="8" t="e">
        <f t="shared" si="4"/>
        <v>#VALUE!</v>
      </c>
    </row>
    <row r="281" spans="2:4" ht="12.75">
      <c r="B281" s="4">
        <v>71005</v>
      </c>
      <c r="D281" s="8" t="e">
        <f t="shared" si="4"/>
        <v>#VALUE!</v>
      </c>
    </row>
    <row r="282" spans="2:4" ht="12.75">
      <c r="B282" s="4">
        <v>71035</v>
      </c>
      <c r="C282" s="5">
        <f>VLOOKUP(B282,Apollo_17!$A$2:$B$341,2,FALSE)</f>
        <v>144.8</v>
      </c>
      <c r="D282" s="8" t="b">
        <f t="shared" si="4"/>
        <v>1</v>
      </c>
    </row>
    <row r="283" spans="2:4" ht="12.75">
      <c r="B283" s="4">
        <v>71036</v>
      </c>
      <c r="C283" s="5">
        <f>VLOOKUP(B283,Apollo_17!$A$2:$B$341,2,FALSE)</f>
        <v>118.4</v>
      </c>
      <c r="D283" s="8" t="b">
        <f t="shared" si="4"/>
        <v>1</v>
      </c>
    </row>
    <row r="284" spans="2:4" ht="12.75">
      <c r="B284" s="4">
        <v>71037</v>
      </c>
      <c r="C284" s="5">
        <f>VLOOKUP(B284,Apollo_17!$A$2:$B$341,2,FALSE)</f>
        <v>14.39</v>
      </c>
      <c r="D284" s="8" t="b">
        <f t="shared" si="4"/>
        <v>1</v>
      </c>
    </row>
    <row r="285" spans="2:4" ht="12.75">
      <c r="B285" s="4">
        <v>71045</v>
      </c>
      <c r="C285" s="5">
        <f>VLOOKUP(B285,Apollo_17!$A$2:$B$341,2,FALSE)</f>
        <v>11.92</v>
      </c>
      <c r="D285" s="8" t="b">
        <f t="shared" si="4"/>
        <v>1</v>
      </c>
    </row>
    <row r="286" spans="2:4" ht="12.75">
      <c r="B286" s="4">
        <v>71046</v>
      </c>
      <c r="C286" s="5">
        <f>VLOOKUP(B286,Apollo_17!$A$2:$B$341,2,FALSE)</f>
        <v>3.037</v>
      </c>
      <c r="D286" s="8" t="b">
        <f t="shared" si="4"/>
        <v>1</v>
      </c>
    </row>
    <row r="287" spans="2:4" ht="12.75">
      <c r="B287" s="4">
        <v>71047</v>
      </c>
      <c r="C287" s="5">
        <f>VLOOKUP(B287,Apollo_17!$A$2:$B$341,2,FALSE)</f>
        <v>2.78</v>
      </c>
      <c r="D287" s="8" t="b">
        <f t="shared" si="4"/>
        <v>1</v>
      </c>
    </row>
    <row r="288" spans="2:4" ht="12.75">
      <c r="B288" s="4">
        <v>71048</v>
      </c>
      <c r="C288" s="5">
        <f>VLOOKUP(B288,Apollo_17!$A$2:$B$341,2,FALSE)</f>
        <v>2.457</v>
      </c>
      <c r="D288" s="8" t="b">
        <f t="shared" si="4"/>
        <v>1</v>
      </c>
    </row>
    <row r="289" spans="2:4" ht="12.75">
      <c r="B289" s="4">
        <v>71049</v>
      </c>
      <c r="C289" s="5">
        <f>VLOOKUP(B289,Apollo_17!$A$2:$B$341,2,FALSE)</f>
        <v>1.86</v>
      </c>
      <c r="D289" s="8" t="b">
        <f t="shared" si="4"/>
        <v>1</v>
      </c>
    </row>
    <row r="290" spans="2:4" ht="12.75">
      <c r="B290" s="4">
        <v>71055</v>
      </c>
      <c r="C290" s="5">
        <f>VLOOKUP(B290,Apollo_17!$A$2:$B$341,2,FALSE)</f>
        <v>669.6</v>
      </c>
      <c r="D290" s="8" t="b">
        <f t="shared" si="4"/>
        <v>1</v>
      </c>
    </row>
    <row r="291" spans="2:4" ht="12.75">
      <c r="B291" s="4">
        <v>71065</v>
      </c>
      <c r="C291" s="5">
        <f>VLOOKUP(B291,Apollo_17!$A$2:$B$341,2,FALSE)</f>
        <v>28.83</v>
      </c>
      <c r="D291" s="8" t="b">
        <f t="shared" si="4"/>
        <v>1</v>
      </c>
    </row>
    <row r="292" spans="2:4" ht="12.75">
      <c r="B292" s="4">
        <v>71066</v>
      </c>
      <c r="C292" s="5">
        <f>VLOOKUP(B292,Apollo_17!$A$2:$B$341,2,FALSE)</f>
        <v>19.96</v>
      </c>
      <c r="D292" s="8" t="b">
        <f t="shared" si="4"/>
        <v>1</v>
      </c>
    </row>
    <row r="293" spans="2:4" ht="12.75">
      <c r="B293" s="4">
        <v>71067</v>
      </c>
      <c r="C293" s="5">
        <f>VLOOKUP(B293,Apollo_17!$A$2:$B$341,2,FALSE)</f>
        <v>4.245</v>
      </c>
      <c r="D293" s="8" t="b">
        <f t="shared" si="4"/>
        <v>1</v>
      </c>
    </row>
    <row r="294" spans="2:4" ht="12.75">
      <c r="B294" s="4">
        <v>71068</v>
      </c>
      <c r="C294" s="5">
        <f>VLOOKUP(B294,Apollo_17!$A$2:$B$341,2,FALSE)</f>
        <v>4.208</v>
      </c>
      <c r="D294" s="8" t="b">
        <f t="shared" si="4"/>
        <v>1</v>
      </c>
    </row>
    <row r="295" spans="2:4" ht="12.75">
      <c r="B295" s="4">
        <v>71069</v>
      </c>
      <c r="C295" s="5">
        <f>VLOOKUP(B295,Apollo_17!$A$2:$B$341,2,FALSE)</f>
        <v>4.058</v>
      </c>
      <c r="D295" s="8" t="b">
        <f t="shared" si="4"/>
        <v>1</v>
      </c>
    </row>
    <row r="296" spans="2:4" ht="12.75">
      <c r="B296" s="4">
        <v>71075</v>
      </c>
      <c r="C296" s="5">
        <f>VLOOKUP(B296,Apollo_17!$A$2:$B$341,2,FALSE)</f>
        <v>1.563</v>
      </c>
      <c r="D296" s="8" t="b">
        <f t="shared" si="4"/>
        <v>1</v>
      </c>
    </row>
    <row r="297" spans="2:4" ht="12.75">
      <c r="B297" s="4">
        <v>71085</v>
      </c>
      <c r="C297" s="5">
        <f>VLOOKUP(B297,Apollo_17!$A$2:$B$341,2,FALSE)</f>
        <v>3.402</v>
      </c>
      <c r="D297" s="8" t="b">
        <f t="shared" si="4"/>
        <v>1</v>
      </c>
    </row>
    <row r="298" spans="2:4" ht="12.75">
      <c r="B298" s="4">
        <v>71086</v>
      </c>
      <c r="C298" s="5">
        <f>VLOOKUP(B298,Apollo_17!$A$2:$B$341,2,FALSE)</f>
        <v>3.329</v>
      </c>
      <c r="D298" s="8" t="b">
        <f t="shared" si="4"/>
        <v>1</v>
      </c>
    </row>
    <row r="299" spans="2:4" ht="12.75">
      <c r="B299" s="4">
        <v>71087</v>
      </c>
      <c r="C299" s="5">
        <f>VLOOKUP(B299,Apollo_17!$A$2:$B$341,2,FALSE)</f>
        <v>2.2</v>
      </c>
      <c r="D299" s="8" t="b">
        <f t="shared" si="4"/>
        <v>1</v>
      </c>
    </row>
    <row r="300" spans="2:4" ht="12.75">
      <c r="B300" s="4">
        <v>71088</v>
      </c>
      <c r="C300" s="5">
        <f>VLOOKUP(B300,Apollo_17!$A$2:$B$341,2,FALSE)</f>
        <v>2.064</v>
      </c>
      <c r="D300" s="8" t="b">
        <f t="shared" si="4"/>
        <v>1</v>
      </c>
    </row>
    <row r="301" spans="2:4" ht="12.75">
      <c r="B301" s="4">
        <v>71089</v>
      </c>
      <c r="C301" s="5">
        <f>VLOOKUP(B301,Apollo_17!$A$2:$B$341,2,FALSE)</f>
        <v>1.733</v>
      </c>
      <c r="D301" s="8" t="b">
        <f t="shared" si="4"/>
        <v>1</v>
      </c>
    </row>
    <row r="302" spans="2:4" ht="12.75">
      <c r="B302" s="4">
        <v>71095</v>
      </c>
      <c r="C302" s="5">
        <f>VLOOKUP(B302,Apollo_17!$A$2:$B$341,2,FALSE)</f>
        <v>1.483</v>
      </c>
      <c r="D302" s="8" t="b">
        <f t="shared" si="4"/>
        <v>1</v>
      </c>
    </row>
    <row r="303" spans="2:4" ht="12.75">
      <c r="B303" s="4">
        <v>71096</v>
      </c>
      <c r="C303" s="5">
        <f>VLOOKUP(B303,Apollo_17!$A$2:$B$341,2,FALSE)</f>
        <v>1.368</v>
      </c>
      <c r="D303" s="8" t="b">
        <f t="shared" si="4"/>
        <v>1</v>
      </c>
    </row>
    <row r="304" spans="2:4" ht="12.75">
      <c r="B304" s="4">
        <v>71097</v>
      </c>
      <c r="C304" s="5">
        <f>VLOOKUP(B304,Apollo_17!$A$2:$B$341,2,FALSE)</f>
        <v>1.355</v>
      </c>
      <c r="D304" s="8" t="b">
        <f t="shared" si="4"/>
        <v>1</v>
      </c>
    </row>
    <row r="305" spans="2:4" ht="12.75">
      <c r="B305" s="4">
        <v>71135</v>
      </c>
      <c r="C305" s="5">
        <f>VLOOKUP(B305,Apollo_17!$A$2:$B$341,2,FALSE)</f>
        <v>36.85</v>
      </c>
      <c r="D305" s="8" t="b">
        <f t="shared" si="4"/>
        <v>1</v>
      </c>
    </row>
    <row r="306" spans="2:4" ht="12.75">
      <c r="B306" s="4">
        <v>71136</v>
      </c>
      <c r="C306" s="5">
        <f>VLOOKUP(B306,Apollo_17!$A$2:$B$341,2,FALSE)</f>
        <v>25.39</v>
      </c>
      <c r="D306" s="8" t="b">
        <f t="shared" si="4"/>
        <v>1</v>
      </c>
    </row>
    <row r="307" spans="2:4" ht="12.75">
      <c r="B307" s="4">
        <v>71155</v>
      </c>
      <c r="C307" s="5">
        <f>VLOOKUP(B307,Apollo_17!$A$2:$B$341,2,FALSE)</f>
        <v>26.15</v>
      </c>
      <c r="D307" s="8" t="b">
        <f t="shared" si="4"/>
        <v>1</v>
      </c>
    </row>
    <row r="308" spans="2:4" ht="12.75">
      <c r="B308" s="4">
        <v>71156</v>
      </c>
      <c r="C308" s="5">
        <f>VLOOKUP(B308,Apollo_17!$A$2:$B$341,2,FALSE)</f>
        <v>5.42</v>
      </c>
      <c r="D308" s="8" t="b">
        <f t="shared" si="4"/>
        <v>1</v>
      </c>
    </row>
    <row r="309" spans="2:4" ht="12.75">
      <c r="B309" s="4">
        <v>71157</v>
      </c>
      <c r="C309" s="5">
        <f>VLOOKUP(B309,Apollo_17!$A$2:$B$341,2,FALSE)</f>
        <v>1.466</v>
      </c>
      <c r="D309" s="8" t="b">
        <f t="shared" si="4"/>
        <v>1</v>
      </c>
    </row>
    <row r="310" spans="2:4" ht="12.75">
      <c r="B310" s="4">
        <v>71175</v>
      </c>
      <c r="C310" s="5">
        <f>VLOOKUP(B310,Apollo_17!$A$2:$B$341,2,FALSE)</f>
        <v>207.8</v>
      </c>
      <c r="D310" s="8" t="b">
        <f t="shared" si="4"/>
        <v>1</v>
      </c>
    </row>
    <row r="311" spans="2:4" ht="12.75">
      <c r="B311" s="4">
        <v>71255</v>
      </c>
      <c r="D311" s="8" t="e">
        <f t="shared" si="4"/>
        <v>#VALUE!</v>
      </c>
    </row>
    <row r="312" spans="2:4" ht="12.75">
      <c r="B312" s="4">
        <v>71501</v>
      </c>
      <c r="D312" s="8" t="e">
        <f t="shared" si="4"/>
        <v>#VALUE!</v>
      </c>
    </row>
    <row r="313" spans="2:4" ht="12.75">
      <c r="B313" s="4">
        <v>71505</v>
      </c>
      <c r="C313" s="5">
        <f>VLOOKUP(B313,Apollo_17!$A$2:$B$341,2,FALSE)</f>
        <v>29.45</v>
      </c>
      <c r="D313" s="8" t="b">
        <f t="shared" si="4"/>
        <v>1</v>
      </c>
    </row>
    <row r="314" spans="2:4" ht="12.75">
      <c r="B314" s="4">
        <v>71506</v>
      </c>
      <c r="C314" s="5">
        <f>VLOOKUP(B314,Apollo_17!$A$2:$B$341,2,FALSE)</f>
        <v>12.11</v>
      </c>
      <c r="D314" s="8" t="b">
        <f t="shared" si="4"/>
        <v>1</v>
      </c>
    </row>
    <row r="315" spans="2:4" ht="12.75">
      <c r="B315" s="4">
        <v>71507</v>
      </c>
      <c r="C315" s="5">
        <f>VLOOKUP(B315,Apollo_17!$A$2:$B$341,2,FALSE)</f>
        <v>3.962</v>
      </c>
      <c r="D315" s="8" t="b">
        <f t="shared" si="4"/>
        <v>1</v>
      </c>
    </row>
    <row r="316" spans="2:4" ht="12.75">
      <c r="B316" s="4">
        <v>71508</v>
      </c>
      <c r="C316" s="5">
        <f>VLOOKUP(B316,Apollo_17!$A$2:$B$341,2,FALSE)</f>
        <v>3.423</v>
      </c>
      <c r="D316" s="8" t="b">
        <f t="shared" si="4"/>
        <v>1</v>
      </c>
    </row>
    <row r="317" spans="2:4" ht="12.75">
      <c r="B317" s="4">
        <v>71509</v>
      </c>
      <c r="C317" s="5">
        <f>VLOOKUP(B317,Apollo_17!$A$2:$B$341,2,FALSE)</f>
        <v>1.69</v>
      </c>
      <c r="D317" s="8" t="b">
        <f t="shared" si="4"/>
        <v>1</v>
      </c>
    </row>
    <row r="318" spans="2:4" ht="12.75">
      <c r="B318" s="4">
        <v>71515</v>
      </c>
      <c r="C318" s="5">
        <f>VLOOKUP(B318,Apollo_17!$A$2:$B$341,2,FALSE)</f>
        <v>1.635</v>
      </c>
      <c r="D318" s="8" t="b">
        <f t="shared" si="4"/>
        <v>1</v>
      </c>
    </row>
    <row r="319" spans="2:4" ht="12.75">
      <c r="B319" s="4">
        <v>71517</v>
      </c>
      <c r="D319" s="8" t="e">
        <f t="shared" si="4"/>
        <v>#VALUE!</v>
      </c>
    </row>
    <row r="320" spans="2:4" ht="12.75">
      <c r="B320" s="4">
        <v>71525</v>
      </c>
      <c r="C320" s="5">
        <f>VLOOKUP(B320,Apollo_17!$A$2:$B$341,2,FALSE)</f>
        <v>3.9</v>
      </c>
      <c r="D320" s="8" t="b">
        <f t="shared" si="4"/>
        <v>1</v>
      </c>
    </row>
    <row r="321" spans="2:4" ht="12.75">
      <c r="B321" s="4">
        <v>71526</v>
      </c>
      <c r="C321" s="5">
        <f>VLOOKUP(B321,Apollo_17!$A$2:$B$341,2,FALSE)</f>
        <v>12.91</v>
      </c>
      <c r="D321" s="8" t="b">
        <f aca="true" t="shared" si="5" ref="D321:D384">OR(C321:C321)</f>
        <v>1</v>
      </c>
    </row>
    <row r="322" spans="2:4" ht="12.75">
      <c r="B322" s="4">
        <v>71527</v>
      </c>
      <c r="C322" s="5">
        <f>VLOOKUP(B322,Apollo_17!$A$2:$B$341,2,FALSE)</f>
        <v>2.19</v>
      </c>
      <c r="D322" s="8" t="b">
        <f t="shared" si="5"/>
        <v>1</v>
      </c>
    </row>
    <row r="323" spans="2:4" ht="12.75">
      <c r="B323" s="4">
        <v>71528</v>
      </c>
      <c r="C323" s="5">
        <f>VLOOKUP(B323,Apollo_17!$A$2:$B$341,2,FALSE)</f>
        <v>11.25</v>
      </c>
      <c r="D323" s="8" t="b">
        <f t="shared" si="5"/>
        <v>1</v>
      </c>
    </row>
    <row r="324" spans="2:4" ht="12.75">
      <c r="B324" s="4">
        <v>71529</v>
      </c>
      <c r="C324" s="5">
        <f>VLOOKUP(B324,Apollo_17!$A$2:$B$341,2,FALSE)</f>
        <v>6.025</v>
      </c>
      <c r="D324" s="8" t="b">
        <f t="shared" si="5"/>
        <v>1</v>
      </c>
    </row>
    <row r="325" spans="2:4" ht="12.75">
      <c r="B325" s="4">
        <v>71535</v>
      </c>
      <c r="C325" s="5">
        <f>VLOOKUP(B325,Apollo_17!$A$2:$B$341,2,FALSE)</f>
        <v>17.71</v>
      </c>
      <c r="D325" s="8" t="b">
        <f t="shared" si="5"/>
        <v>1</v>
      </c>
    </row>
    <row r="326" spans="2:4" ht="12.75">
      <c r="B326" s="4">
        <v>71536</v>
      </c>
      <c r="C326" s="5">
        <f>VLOOKUP(B326,Apollo_17!$A$2:$B$341,2,FALSE)</f>
        <v>5.32</v>
      </c>
      <c r="D326" s="8" t="b">
        <f t="shared" si="5"/>
        <v>1</v>
      </c>
    </row>
    <row r="327" spans="2:4" ht="12.75">
      <c r="B327" s="4">
        <v>71537</v>
      </c>
      <c r="C327" s="5">
        <f>VLOOKUP(B327,Apollo_17!$A$2:$B$341,2,FALSE)</f>
        <v>12.25</v>
      </c>
      <c r="D327" s="8" t="b">
        <f t="shared" si="5"/>
        <v>1</v>
      </c>
    </row>
    <row r="328" spans="2:4" ht="12.75">
      <c r="B328" s="4">
        <v>71538</v>
      </c>
      <c r="C328" s="5">
        <f>VLOOKUP(B328,Apollo_17!$A$2:$B$341,2,FALSE)</f>
        <v>8.04</v>
      </c>
      <c r="D328" s="8" t="b">
        <f t="shared" si="5"/>
        <v>1</v>
      </c>
    </row>
    <row r="329" spans="2:4" ht="12.75">
      <c r="B329" s="4">
        <v>71539</v>
      </c>
      <c r="C329" s="5">
        <f>VLOOKUP(B329,Apollo_17!$A$2:$B$341,2,FALSE)</f>
        <v>10.9</v>
      </c>
      <c r="D329" s="8" t="b">
        <f t="shared" si="5"/>
        <v>1</v>
      </c>
    </row>
    <row r="330" spans="2:4" ht="12.75">
      <c r="B330" s="4">
        <v>71545</v>
      </c>
      <c r="C330" s="5">
        <f>VLOOKUP(B330,Apollo_17!$A$2:$B$341,2,FALSE)</f>
        <v>17.26</v>
      </c>
      <c r="D330" s="8" t="b">
        <f t="shared" si="5"/>
        <v>1</v>
      </c>
    </row>
    <row r="331" spans="2:4" ht="12.75">
      <c r="B331" s="4">
        <v>71546</v>
      </c>
      <c r="C331" s="5">
        <f>VLOOKUP(B331,Apollo_17!$A$2:$B$341,2,FALSE)</f>
        <v>150.7</v>
      </c>
      <c r="D331" s="8" t="b">
        <f t="shared" si="5"/>
        <v>1</v>
      </c>
    </row>
    <row r="332" spans="2:4" ht="12.75">
      <c r="B332" s="4">
        <v>71547</v>
      </c>
      <c r="C332" s="5">
        <f>VLOOKUP(B332,Apollo_17!$A$2:$B$341,2,FALSE)</f>
        <v>12.54</v>
      </c>
      <c r="D332" s="8" t="b">
        <f t="shared" si="5"/>
        <v>1</v>
      </c>
    </row>
    <row r="333" spans="2:4" ht="12.75">
      <c r="B333" s="4">
        <v>71548</v>
      </c>
      <c r="C333" s="5">
        <f>VLOOKUP(B333,Apollo_17!$A$2:$B$341,2,FALSE)</f>
        <v>25.46</v>
      </c>
      <c r="D333" s="8" t="b">
        <f t="shared" si="5"/>
        <v>1</v>
      </c>
    </row>
    <row r="334" spans="2:4" ht="12.75">
      <c r="B334" s="4">
        <v>71549</v>
      </c>
      <c r="C334" s="5">
        <f>VLOOKUP(B334,Apollo_17!$A$2:$B$341,2,FALSE)</f>
        <v>7.9</v>
      </c>
      <c r="D334" s="8" t="b">
        <f t="shared" si="5"/>
        <v>1</v>
      </c>
    </row>
    <row r="335" spans="2:4" ht="12.75">
      <c r="B335" s="4">
        <v>71555</v>
      </c>
      <c r="C335" s="5">
        <f>VLOOKUP(B335,Apollo_17!$A$2:$B$341,2,FALSE)</f>
        <v>4.55</v>
      </c>
      <c r="D335" s="8" t="b">
        <f t="shared" si="5"/>
        <v>1</v>
      </c>
    </row>
    <row r="336" spans="2:4" ht="12.75">
      <c r="B336" s="4">
        <v>71556</v>
      </c>
      <c r="C336" s="5">
        <f>VLOOKUP(B336,Apollo_17!$A$2:$B$341,2,FALSE)</f>
        <v>29.14</v>
      </c>
      <c r="D336" s="8" t="b">
        <f t="shared" si="5"/>
        <v>1</v>
      </c>
    </row>
    <row r="337" spans="2:4" ht="12.75">
      <c r="B337" s="4">
        <v>71557</v>
      </c>
      <c r="C337" s="5">
        <f>VLOOKUP(B337,Apollo_17!$A$2:$B$341,2,FALSE)</f>
        <v>40.35</v>
      </c>
      <c r="D337" s="8" t="b">
        <f t="shared" si="5"/>
        <v>1</v>
      </c>
    </row>
    <row r="338" spans="2:4" ht="12.75">
      <c r="B338" s="4">
        <v>71558</v>
      </c>
      <c r="C338" s="5">
        <f>VLOOKUP(B338,Apollo_17!$A$2:$B$341,2,FALSE)</f>
        <v>15.81</v>
      </c>
      <c r="D338" s="8" t="b">
        <f t="shared" si="5"/>
        <v>1</v>
      </c>
    </row>
    <row r="339" spans="2:4" ht="12.75">
      <c r="B339" s="4">
        <v>71559</v>
      </c>
      <c r="C339" s="5">
        <f>VLOOKUP(B339,Apollo_17!$A$2:$B$341,2,FALSE)</f>
        <v>82.16</v>
      </c>
      <c r="D339" s="8" t="b">
        <f t="shared" si="5"/>
        <v>1</v>
      </c>
    </row>
    <row r="340" spans="2:4" ht="12.75">
      <c r="B340" s="4">
        <v>71565</v>
      </c>
      <c r="C340" s="5">
        <f>VLOOKUP(B340,Apollo_17!$A$2:$B$341,2,FALSE)</f>
        <v>24.09</v>
      </c>
      <c r="D340" s="8" t="b">
        <f t="shared" si="5"/>
        <v>1</v>
      </c>
    </row>
    <row r="341" spans="2:4" ht="12.75">
      <c r="B341" s="4">
        <v>71566</v>
      </c>
      <c r="C341" s="5">
        <f>VLOOKUP(B341,Apollo_17!$A$2:$B$341,2,FALSE)</f>
        <v>414.4</v>
      </c>
      <c r="D341" s="8" t="b">
        <f t="shared" si="5"/>
        <v>1</v>
      </c>
    </row>
    <row r="342" spans="2:4" ht="12.75">
      <c r="B342" s="4">
        <v>71567</v>
      </c>
      <c r="C342" s="5">
        <f>VLOOKUP(B342,Apollo_17!$A$2:$B$341,2,FALSE)</f>
        <v>146</v>
      </c>
      <c r="D342" s="8" t="b">
        <f t="shared" si="5"/>
        <v>1</v>
      </c>
    </row>
    <row r="343" spans="2:4" ht="12.75">
      <c r="B343" s="4">
        <v>71568</v>
      </c>
      <c r="C343" s="5">
        <f>VLOOKUP(B343,Apollo_17!$A$2:$B$341,2,FALSE)</f>
        <v>10.02</v>
      </c>
      <c r="D343" s="8" t="b">
        <f t="shared" si="5"/>
        <v>1</v>
      </c>
    </row>
    <row r="344" spans="2:4" ht="12.75">
      <c r="B344" s="4">
        <v>71569</v>
      </c>
      <c r="C344" s="5">
        <f>VLOOKUP(B344,Apollo_17!$A$2:$B$341,2,FALSE)</f>
        <v>289.6</v>
      </c>
      <c r="D344" s="8" t="b">
        <f t="shared" si="5"/>
        <v>1</v>
      </c>
    </row>
    <row r="345" spans="2:4" ht="12.75">
      <c r="B345" s="4">
        <v>71575</v>
      </c>
      <c r="C345" s="5">
        <f>VLOOKUP(B345,Apollo_17!$A$2:$B$341,2,FALSE)</f>
        <v>2.113</v>
      </c>
      <c r="D345" s="8" t="b">
        <f t="shared" si="5"/>
        <v>1</v>
      </c>
    </row>
    <row r="346" spans="2:4" ht="12.75">
      <c r="B346" s="4">
        <v>71576</v>
      </c>
      <c r="C346" s="5">
        <f>VLOOKUP(B346,Apollo_17!$A$2:$B$341,2,FALSE)</f>
        <v>23.54</v>
      </c>
      <c r="D346" s="8" t="b">
        <f t="shared" si="5"/>
        <v>1</v>
      </c>
    </row>
    <row r="347" spans="2:4" ht="12.75">
      <c r="B347" s="4">
        <v>71577</v>
      </c>
      <c r="C347" s="5">
        <f>VLOOKUP(B347,Apollo_17!$A$2:$B$341,2,FALSE)</f>
        <v>234.7</v>
      </c>
      <c r="D347" s="8" t="b">
        <f t="shared" si="5"/>
        <v>1</v>
      </c>
    </row>
    <row r="348" spans="2:4" ht="12.75">
      <c r="B348" s="4">
        <v>71578</v>
      </c>
      <c r="C348" s="5">
        <f>VLOOKUP(B348,Apollo_17!$A$2:$B$341,2,FALSE)</f>
        <v>353.9</v>
      </c>
      <c r="D348" s="8" t="b">
        <f t="shared" si="5"/>
        <v>1</v>
      </c>
    </row>
    <row r="349" spans="2:4" ht="12.75">
      <c r="B349" s="4">
        <v>71579</v>
      </c>
      <c r="C349" s="5">
        <f>VLOOKUP(B349,Apollo_17!$A$2:$B$341,2,FALSE)</f>
        <v>7.94</v>
      </c>
      <c r="D349" s="8" t="b">
        <f t="shared" si="5"/>
        <v>1</v>
      </c>
    </row>
    <row r="350" spans="2:4" ht="12.75">
      <c r="B350" s="4">
        <v>71585</v>
      </c>
      <c r="C350" s="5">
        <f>VLOOKUP(B350,Apollo_17!$A$2:$B$341,2,FALSE)</f>
        <v>13.86</v>
      </c>
      <c r="D350" s="8" t="b">
        <f t="shared" si="5"/>
        <v>1</v>
      </c>
    </row>
    <row r="351" spans="2:4" ht="12.75">
      <c r="B351" s="4">
        <v>71586</v>
      </c>
      <c r="C351" s="5">
        <f>VLOOKUP(B351,Apollo_17!$A$2:$B$341,2,FALSE)</f>
        <v>26.92</v>
      </c>
      <c r="D351" s="8" t="b">
        <f t="shared" si="5"/>
        <v>1</v>
      </c>
    </row>
    <row r="352" spans="2:4" ht="12.75">
      <c r="B352" s="4">
        <v>71587</v>
      </c>
      <c r="C352" s="5">
        <f>VLOOKUP(B352,Apollo_17!$A$2:$B$341,2,FALSE)</f>
        <v>41.27</v>
      </c>
      <c r="D352" s="8" t="b">
        <f t="shared" si="5"/>
        <v>1</v>
      </c>
    </row>
    <row r="353" spans="2:4" ht="12.75">
      <c r="B353" s="4">
        <v>71588</v>
      </c>
      <c r="C353" s="5">
        <f>VLOOKUP(B353,Apollo_17!$A$2:$B$341,2,FALSE)</f>
        <v>48.98</v>
      </c>
      <c r="D353" s="8" t="b">
        <f t="shared" si="5"/>
        <v>1</v>
      </c>
    </row>
    <row r="354" spans="2:4" ht="12.75">
      <c r="B354" s="4">
        <v>71589</v>
      </c>
      <c r="C354" s="5">
        <f>VLOOKUP(B354,Apollo_17!$A$2:$B$341,2,FALSE)</f>
        <v>6.86</v>
      </c>
      <c r="D354" s="8" t="b">
        <f t="shared" si="5"/>
        <v>1</v>
      </c>
    </row>
    <row r="355" spans="2:4" ht="12.75">
      <c r="B355" s="4">
        <v>71595</v>
      </c>
      <c r="C355" s="5">
        <f>VLOOKUP(B355,Apollo_17!$A$2:$B$341,2,FALSE)</f>
        <v>25.21</v>
      </c>
      <c r="D355" s="8" t="b">
        <f t="shared" si="5"/>
        <v>1</v>
      </c>
    </row>
    <row r="356" spans="2:4" ht="12.75">
      <c r="B356" s="4">
        <v>71596</v>
      </c>
      <c r="C356" s="5">
        <f>VLOOKUP(B356,Apollo_17!$A$2:$B$341,2,FALSE)</f>
        <v>61.05</v>
      </c>
      <c r="D356" s="8" t="b">
        <f t="shared" si="5"/>
        <v>1</v>
      </c>
    </row>
    <row r="357" spans="2:4" ht="12.75">
      <c r="B357" s="4">
        <v>71597</v>
      </c>
      <c r="C357" s="5">
        <f>VLOOKUP(B357,Apollo_17!$A$2:$B$341,2,FALSE)</f>
        <v>12.35</v>
      </c>
      <c r="D357" s="8" t="b">
        <f t="shared" si="5"/>
        <v>1</v>
      </c>
    </row>
    <row r="358" spans="2:4" ht="12.75">
      <c r="B358" s="4">
        <v>71669</v>
      </c>
      <c r="D358" s="8" t="e">
        <f t="shared" si="5"/>
        <v>#VALUE!</v>
      </c>
    </row>
    <row r="359" spans="2:4" ht="12.75">
      <c r="B359" s="4">
        <v>72015</v>
      </c>
      <c r="D359" s="8" t="e">
        <f t="shared" si="5"/>
        <v>#VALUE!</v>
      </c>
    </row>
    <row r="360" spans="2:4" ht="12.75">
      <c r="B360" s="4">
        <v>72135</v>
      </c>
      <c r="C360" s="5">
        <f>VLOOKUP(B360,Apollo_17!$A$2:$B$341,2,FALSE)</f>
        <v>336.9</v>
      </c>
      <c r="D360" s="8" t="b">
        <f t="shared" si="5"/>
        <v>1</v>
      </c>
    </row>
    <row r="361" spans="2:4" ht="12.75">
      <c r="B361" s="4">
        <v>72141</v>
      </c>
      <c r="D361" s="8" t="e">
        <f t="shared" si="5"/>
        <v>#VALUE!</v>
      </c>
    </row>
    <row r="362" spans="2:4" ht="12.75">
      <c r="B362" s="4">
        <v>72155</v>
      </c>
      <c r="C362" s="5">
        <f>VLOOKUP(B362,Apollo_17!$A$2:$B$341,2,FALSE)</f>
        <v>238.5</v>
      </c>
      <c r="D362" s="8" t="b">
        <f t="shared" si="5"/>
        <v>1</v>
      </c>
    </row>
    <row r="363" spans="2:4" ht="12.75">
      <c r="B363" s="4">
        <v>72161</v>
      </c>
      <c r="D363" s="8" t="e">
        <f t="shared" si="5"/>
        <v>#VALUE!</v>
      </c>
    </row>
    <row r="364" spans="2:4" ht="12.75">
      <c r="B364" s="4">
        <v>72215</v>
      </c>
      <c r="C364" s="5">
        <f>VLOOKUP(B364,Apollo_17!$A$2:$B$341,2,FALSE)</f>
        <v>379.2</v>
      </c>
      <c r="D364" s="8" t="b">
        <f t="shared" si="5"/>
        <v>1</v>
      </c>
    </row>
    <row r="365" spans="2:4" ht="12.75">
      <c r="B365" s="4">
        <v>72235</v>
      </c>
      <c r="C365" s="5">
        <f>VLOOKUP(B365,Apollo_17!$A$2:$B$341,2,FALSE)</f>
        <v>61.9</v>
      </c>
      <c r="D365" s="8" t="b">
        <f t="shared" si="5"/>
        <v>1</v>
      </c>
    </row>
    <row r="366" spans="2:4" ht="12.75">
      <c r="B366" s="4">
        <v>72255</v>
      </c>
      <c r="C366" s="5">
        <f>VLOOKUP(B366,Apollo_17!$A$2:$B$341,2,FALSE)</f>
        <v>461.2</v>
      </c>
      <c r="D366" s="8" t="b">
        <f t="shared" si="5"/>
        <v>1</v>
      </c>
    </row>
    <row r="367" spans="2:4" ht="12.75">
      <c r="B367" s="4">
        <v>72275</v>
      </c>
      <c r="C367" s="5">
        <f>VLOOKUP(B367,Apollo_17!$A$2:$B$341,2,FALSE)</f>
        <v>3640</v>
      </c>
      <c r="D367" s="8" t="b">
        <f t="shared" si="5"/>
        <v>1</v>
      </c>
    </row>
    <row r="368" spans="2:4" ht="12.75">
      <c r="B368" s="4">
        <v>72315</v>
      </c>
      <c r="C368" s="5">
        <f>VLOOKUP(B368,Apollo_17!$A$2:$B$341,2,FALSE)</f>
        <v>131.4</v>
      </c>
      <c r="D368" s="8" t="b">
        <f t="shared" si="5"/>
        <v>1</v>
      </c>
    </row>
    <row r="369" spans="2:4" ht="12.75">
      <c r="B369" s="4">
        <v>72320</v>
      </c>
      <c r="D369" s="8" t="e">
        <f t="shared" si="5"/>
        <v>#VALUE!</v>
      </c>
    </row>
    <row r="370" spans="2:4" ht="12.75">
      <c r="B370" s="4">
        <v>72335</v>
      </c>
      <c r="C370" s="5">
        <f>VLOOKUP(B370,Apollo_17!$A$2:$B$341,2,FALSE)</f>
        <v>108.9</v>
      </c>
      <c r="D370" s="8" t="b">
        <f t="shared" si="5"/>
        <v>1</v>
      </c>
    </row>
    <row r="371" spans="2:4" ht="12.75">
      <c r="B371" s="4">
        <v>72355</v>
      </c>
      <c r="C371" s="5">
        <f>VLOOKUP(B371,Apollo_17!$A$2:$B$341,2,FALSE)</f>
        <v>367.4</v>
      </c>
      <c r="D371" s="8" t="b">
        <f t="shared" si="5"/>
        <v>1</v>
      </c>
    </row>
    <row r="372" spans="2:4" ht="12.75">
      <c r="B372" s="4">
        <v>72375</v>
      </c>
      <c r="C372" s="5">
        <f>VLOOKUP(B372,Apollo_17!$A$2:$B$341,2,FALSE)</f>
        <v>18.2</v>
      </c>
      <c r="D372" s="8" t="b">
        <f t="shared" si="5"/>
        <v>1</v>
      </c>
    </row>
    <row r="373" spans="2:4" ht="12.75">
      <c r="B373" s="4">
        <v>72385</v>
      </c>
      <c r="D373" s="8" t="e">
        <f t="shared" si="5"/>
        <v>#VALUE!</v>
      </c>
    </row>
    <row r="374" spans="2:4" ht="12.75">
      <c r="B374" s="4">
        <v>72395</v>
      </c>
      <c r="C374" s="5">
        <f>VLOOKUP(B374,Apollo_17!$A$2:$B$341,2,FALSE)</f>
        <v>536.4</v>
      </c>
      <c r="D374" s="8" t="b">
        <f t="shared" si="5"/>
        <v>1</v>
      </c>
    </row>
    <row r="375" spans="2:4" ht="12.75">
      <c r="B375" s="4">
        <v>72415</v>
      </c>
      <c r="C375" s="5">
        <f>VLOOKUP(B375,Apollo_17!$A$2:$B$341,2,FALSE)</f>
        <v>32.3</v>
      </c>
      <c r="D375" s="8" t="b">
        <f t="shared" si="5"/>
        <v>1</v>
      </c>
    </row>
    <row r="376" spans="2:4" ht="12.75">
      <c r="B376" s="4">
        <v>72416</v>
      </c>
      <c r="C376" s="5">
        <f>VLOOKUP(B376,Apollo_17!$A$2:$B$341,2,FALSE)</f>
        <v>11.5</v>
      </c>
      <c r="D376" s="8" t="b">
        <f t="shared" si="5"/>
        <v>1</v>
      </c>
    </row>
    <row r="377" spans="2:4" ht="12.75">
      <c r="B377" s="4">
        <v>72417</v>
      </c>
      <c r="C377" s="5">
        <f>VLOOKUP(B377,Apollo_17!$A$2:$B$341,2,FALSE)</f>
        <v>11.3</v>
      </c>
      <c r="D377" s="8" t="b">
        <f t="shared" si="5"/>
        <v>1</v>
      </c>
    </row>
    <row r="378" spans="2:4" ht="12.75">
      <c r="B378" s="4">
        <v>72418</v>
      </c>
      <c r="C378" s="5">
        <f>VLOOKUP(B378,Apollo_17!$A$2:$B$341,2,FALSE)</f>
        <v>3.6</v>
      </c>
      <c r="D378" s="8" t="b">
        <f t="shared" si="5"/>
        <v>1</v>
      </c>
    </row>
    <row r="379" spans="2:4" ht="12.75">
      <c r="B379" s="4">
        <v>72435</v>
      </c>
      <c r="C379" s="5">
        <f>VLOOKUP(B379,Apollo_17!$A$2:$B$341,2,FALSE)</f>
        <v>160.6</v>
      </c>
      <c r="D379" s="8" t="b">
        <f t="shared" si="5"/>
        <v>1</v>
      </c>
    </row>
    <row r="380" spans="2:4" ht="12.75">
      <c r="B380" s="4">
        <v>72501</v>
      </c>
      <c r="D380" s="8" t="e">
        <f t="shared" si="5"/>
        <v>#VALUE!</v>
      </c>
    </row>
    <row r="381" spans="2:4" ht="12.75">
      <c r="B381" s="4">
        <v>72518</v>
      </c>
      <c r="D381" s="8" t="e">
        <f t="shared" si="5"/>
        <v>#VALUE!</v>
      </c>
    </row>
    <row r="382" spans="2:4" ht="12.75">
      <c r="B382" s="4">
        <v>72535</v>
      </c>
      <c r="C382" s="5">
        <f>VLOOKUP(B382,Apollo_17!$A$2:$B$341,2,FALSE)</f>
        <v>221.4</v>
      </c>
      <c r="D382" s="8" t="b">
        <f t="shared" si="5"/>
        <v>1</v>
      </c>
    </row>
    <row r="383" spans="2:4" ht="12.75">
      <c r="B383" s="4">
        <v>72536</v>
      </c>
      <c r="C383" s="5">
        <f>VLOOKUP(B383,Apollo_17!$A$2:$B$341,2,FALSE)</f>
        <v>52.3</v>
      </c>
      <c r="D383" s="8" t="b">
        <f t="shared" si="5"/>
        <v>1</v>
      </c>
    </row>
    <row r="384" spans="2:4" ht="12.75">
      <c r="B384" s="4">
        <v>72539</v>
      </c>
      <c r="C384" s="5">
        <f>VLOOKUP(B384,Apollo_17!$A$2:$B$341,2,FALSE)</f>
        <v>11.2</v>
      </c>
      <c r="D384" s="8" t="b">
        <f t="shared" si="5"/>
        <v>1</v>
      </c>
    </row>
    <row r="385" spans="2:4" ht="12.75">
      <c r="B385" s="4">
        <v>72548</v>
      </c>
      <c r="C385" s="5">
        <f>VLOOKUP(B385,Apollo_17!$A$2:$B$341,2,FALSE)</f>
        <v>29.3</v>
      </c>
      <c r="D385" s="8" t="b">
        <f aca="true" t="shared" si="6" ref="D385:D448">OR(C385:C385)</f>
        <v>1</v>
      </c>
    </row>
    <row r="386" spans="2:4" ht="12.75">
      <c r="B386" s="4">
        <v>72549</v>
      </c>
      <c r="C386" s="5">
        <f>VLOOKUP(B386,Apollo_17!$A$2:$B$341,2,FALSE)</f>
        <v>21</v>
      </c>
      <c r="D386" s="8" t="b">
        <f t="shared" si="6"/>
        <v>1</v>
      </c>
    </row>
    <row r="387" spans="2:4" ht="12.75">
      <c r="B387" s="4">
        <v>72555</v>
      </c>
      <c r="C387" s="5">
        <f>VLOOKUP(B387,Apollo_17!$A$2:$B$341,2,FALSE)</f>
        <v>10.5</v>
      </c>
      <c r="D387" s="8" t="b">
        <f t="shared" si="6"/>
        <v>1</v>
      </c>
    </row>
    <row r="388" spans="2:4" ht="12.75">
      <c r="B388" s="4">
        <v>72558</v>
      </c>
      <c r="C388" s="5">
        <f>VLOOKUP(B388,Apollo_17!$A$2:$B$341,2,FALSE)</f>
        <v>5.7</v>
      </c>
      <c r="D388" s="8" t="b">
        <f t="shared" si="6"/>
        <v>1</v>
      </c>
    </row>
    <row r="389" spans="2:4" ht="12.75">
      <c r="B389" s="4">
        <v>72559</v>
      </c>
      <c r="C389" s="5">
        <f>VLOOKUP(B389,Apollo_17!$A$2:$B$341,2,FALSE)</f>
        <v>27.8</v>
      </c>
      <c r="D389" s="8" t="b">
        <f t="shared" si="6"/>
        <v>1</v>
      </c>
    </row>
    <row r="390" spans="2:4" ht="12.75">
      <c r="B390" s="4">
        <v>72701</v>
      </c>
      <c r="D390" s="8" t="e">
        <f t="shared" si="6"/>
        <v>#VALUE!</v>
      </c>
    </row>
    <row r="391" spans="2:4" ht="12.75">
      <c r="B391" s="4">
        <v>72705</v>
      </c>
      <c r="C391" s="5">
        <f>VLOOKUP(B391,Apollo_17!$A$2:$B$341,2,FALSE)</f>
        <v>2.4</v>
      </c>
      <c r="D391" s="8" t="b">
        <f t="shared" si="6"/>
        <v>1</v>
      </c>
    </row>
    <row r="392" spans="2:4" ht="12.75">
      <c r="B392" s="4">
        <v>72735</v>
      </c>
      <c r="D392" s="8" t="e">
        <f t="shared" si="6"/>
        <v>#VALUE!</v>
      </c>
    </row>
    <row r="393" spans="2:4" ht="12.75">
      <c r="B393" s="4">
        <v>72736</v>
      </c>
      <c r="C393" s="5">
        <f>VLOOKUP(B393,Apollo_17!$A$2:$B$341,2,FALSE)</f>
        <v>28.7</v>
      </c>
      <c r="D393" s="8" t="b">
        <f t="shared" si="6"/>
        <v>1</v>
      </c>
    </row>
    <row r="394" spans="2:4" ht="12.75">
      <c r="B394" s="4">
        <v>72738</v>
      </c>
      <c r="C394" s="5">
        <f>VLOOKUP(B394,Apollo_17!$A$2:$B$341,2,FALSE)</f>
        <v>23.8</v>
      </c>
      <c r="D394" s="8" t="b">
        <f t="shared" si="6"/>
        <v>1</v>
      </c>
    </row>
    <row r="395" spans="2:4" ht="12.75">
      <c r="B395" s="4">
        <v>72775</v>
      </c>
      <c r="D395" s="8" t="e">
        <f t="shared" si="6"/>
        <v>#VALUE!</v>
      </c>
    </row>
    <row r="396" spans="2:4" ht="12.75">
      <c r="B396" s="4">
        <v>73131</v>
      </c>
      <c r="D396" s="8" t="e">
        <f t="shared" si="6"/>
        <v>#VALUE!</v>
      </c>
    </row>
    <row r="397" spans="2:4" ht="12.75">
      <c r="B397" s="4">
        <v>73141</v>
      </c>
      <c r="D397" s="8" t="e">
        <f t="shared" si="6"/>
        <v>#VALUE!</v>
      </c>
    </row>
    <row r="398" spans="2:4" ht="12.75">
      <c r="B398" s="4">
        <v>73146</v>
      </c>
      <c r="C398" s="5">
        <f>VLOOKUP(B398,Apollo_17!$A$2:$B$341,2,FALSE)</f>
        <v>3</v>
      </c>
      <c r="D398" s="8" t="b">
        <f t="shared" si="6"/>
        <v>1</v>
      </c>
    </row>
    <row r="399" spans="2:4" ht="12.75">
      <c r="B399" s="4">
        <v>73155</v>
      </c>
      <c r="C399" s="5">
        <f>VLOOKUP(B399,Apollo_17!$A$2:$B$341,2,FALSE)</f>
        <v>79.3</v>
      </c>
      <c r="D399" s="8" t="b">
        <f t="shared" si="6"/>
        <v>1</v>
      </c>
    </row>
    <row r="400" spans="2:4" ht="12.75">
      <c r="B400" s="4">
        <v>73215</v>
      </c>
      <c r="C400" s="5">
        <f>VLOOKUP(B400,Apollo_17!$A$2:$B$341,2,FALSE)</f>
        <v>1062</v>
      </c>
      <c r="D400" s="8" t="b">
        <f t="shared" si="6"/>
        <v>1</v>
      </c>
    </row>
    <row r="401" spans="2:4" ht="12.75">
      <c r="B401" s="4">
        <v>73216</v>
      </c>
      <c r="C401" s="5">
        <f>VLOOKUP(B401,Apollo_17!$A$2:$B$341,2,FALSE)</f>
        <v>162.2</v>
      </c>
      <c r="D401" s="8" t="b">
        <f t="shared" si="6"/>
        <v>1</v>
      </c>
    </row>
    <row r="402" spans="2:4" ht="12.75">
      <c r="B402" s="4">
        <v>73217</v>
      </c>
      <c r="C402" s="5">
        <f>VLOOKUP(B402,Apollo_17!$A$2:$B$341,2,FALSE)</f>
        <v>138.8</v>
      </c>
      <c r="D402" s="8" t="b">
        <f t="shared" si="6"/>
        <v>1</v>
      </c>
    </row>
    <row r="403" spans="2:4" ht="12.75">
      <c r="B403" s="4">
        <v>73219</v>
      </c>
      <c r="C403" s="5">
        <f>VLOOKUP(B403,Apollo_17!$A$2:$B$341,2,FALSE)</f>
        <v>2.9</v>
      </c>
      <c r="D403" s="8" t="b">
        <f t="shared" si="6"/>
        <v>1</v>
      </c>
    </row>
    <row r="404" spans="2:4" ht="12.75">
      <c r="B404" s="4">
        <v>73235</v>
      </c>
      <c r="C404" s="5">
        <f>VLOOKUP(B404,Apollo_17!$A$2:$B$341,2,FALSE)</f>
        <v>878.3</v>
      </c>
      <c r="D404" s="8" t="b">
        <f t="shared" si="6"/>
        <v>1</v>
      </c>
    </row>
    <row r="405" spans="2:4" ht="12.75">
      <c r="B405" s="4">
        <v>73255</v>
      </c>
      <c r="C405" s="5">
        <f>VLOOKUP(B405,Apollo_17!$A$2:$B$341,2,FALSE)</f>
        <v>394.1</v>
      </c>
      <c r="D405" s="8" t="b">
        <f t="shared" si="6"/>
        <v>1</v>
      </c>
    </row>
    <row r="406" spans="2:4" ht="12.75">
      <c r="B406" s="4">
        <v>73275</v>
      </c>
      <c r="C406" s="5">
        <f>VLOOKUP(B406,Apollo_17!$A$2:$B$341,2,FALSE)</f>
        <v>429.6</v>
      </c>
      <c r="D406" s="8" t="b">
        <f t="shared" si="6"/>
        <v>1</v>
      </c>
    </row>
    <row r="407" spans="2:4" ht="12.75">
      <c r="B407" s="4">
        <v>74001</v>
      </c>
      <c r="D407" s="8" t="e">
        <f t="shared" si="6"/>
        <v>#VALUE!</v>
      </c>
    </row>
    <row r="408" spans="2:4" ht="12.75">
      <c r="B408" s="4">
        <v>74002</v>
      </c>
      <c r="D408" s="8" t="e">
        <f t="shared" si="6"/>
        <v>#VALUE!</v>
      </c>
    </row>
    <row r="409" spans="2:4" ht="12.75">
      <c r="B409" s="4">
        <v>74115</v>
      </c>
      <c r="C409" s="5">
        <f>VLOOKUP(B409,Apollo_17!$A$2:$B$341,2,FALSE)</f>
        <v>15.4</v>
      </c>
      <c r="D409" s="8" t="b">
        <f t="shared" si="6"/>
        <v>1</v>
      </c>
    </row>
    <row r="410" spans="2:4" ht="12.75">
      <c r="B410" s="4">
        <v>74220</v>
      </c>
      <c r="D410" s="8" t="e">
        <f t="shared" si="6"/>
        <v>#VALUE!</v>
      </c>
    </row>
    <row r="411" spans="2:4" ht="12.75">
      <c r="B411" s="4">
        <v>74235</v>
      </c>
      <c r="C411" s="5">
        <f>VLOOKUP(B411,Apollo_17!$A$2:$B$341,2,FALSE)</f>
        <v>59.04</v>
      </c>
      <c r="D411" s="8" t="b">
        <f t="shared" si="6"/>
        <v>1</v>
      </c>
    </row>
    <row r="412" spans="2:4" ht="12.75">
      <c r="B412" s="4">
        <v>74240</v>
      </c>
      <c r="D412" s="8" t="e">
        <f t="shared" si="6"/>
        <v>#VALUE!</v>
      </c>
    </row>
    <row r="413" spans="2:4" ht="12.75">
      <c r="B413" s="4">
        <v>74241</v>
      </c>
      <c r="D413" s="8" t="e">
        <f t="shared" si="6"/>
        <v>#VALUE!</v>
      </c>
    </row>
    <row r="414" spans="2:4" ht="12.75">
      <c r="B414" s="4">
        <v>74243</v>
      </c>
      <c r="D414" s="8" t="e">
        <f t="shared" si="6"/>
        <v>#VALUE!</v>
      </c>
    </row>
    <row r="415" spans="2:4" ht="12.75">
      <c r="B415" s="4">
        <v>74245</v>
      </c>
      <c r="C415" s="5">
        <f>VLOOKUP(B415,Apollo_17!$A$2:$B$341,2,FALSE)</f>
        <v>63.34</v>
      </c>
      <c r="D415" s="8" t="b">
        <f t="shared" si="6"/>
        <v>1</v>
      </c>
    </row>
    <row r="416" spans="2:4" ht="12.75">
      <c r="B416" s="4">
        <v>74246</v>
      </c>
      <c r="C416" s="5">
        <f>VLOOKUP(B416,Apollo_17!$A$2:$B$341,2,FALSE)</f>
        <v>28.81</v>
      </c>
      <c r="D416" s="8" t="b">
        <f t="shared" si="6"/>
        <v>1</v>
      </c>
    </row>
    <row r="417" spans="2:4" ht="12.75">
      <c r="B417" s="4">
        <v>74247</v>
      </c>
      <c r="C417" s="5">
        <f>VLOOKUP(B417,Apollo_17!$A$2:$B$341,2,FALSE)</f>
        <v>7.76</v>
      </c>
      <c r="D417" s="8" t="b">
        <f t="shared" si="6"/>
        <v>1</v>
      </c>
    </row>
    <row r="418" spans="2:4" ht="12.75">
      <c r="B418" s="4">
        <v>74248</v>
      </c>
      <c r="C418" s="5">
        <f>VLOOKUP(B418,Apollo_17!$A$2:$B$341,2,FALSE)</f>
        <v>5.682</v>
      </c>
      <c r="D418" s="8" t="b">
        <f t="shared" si="6"/>
        <v>1</v>
      </c>
    </row>
    <row r="419" spans="2:4" ht="12.75">
      <c r="B419" s="4">
        <v>74249</v>
      </c>
      <c r="C419" s="5">
        <f>VLOOKUP(B419,Apollo_17!$A$2:$B$341,2,FALSE)</f>
        <v>4.183</v>
      </c>
      <c r="D419" s="8" t="b">
        <f t="shared" si="6"/>
        <v>1</v>
      </c>
    </row>
    <row r="420" spans="2:4" ht="12.75">
      <c r="B420" s="4">
        <v>74255</v>
      </c>
      <c r="C420" s="5">
        <f>VLOOKUP(B420,Apollo_17!$A$2:$B$341,2,FALSE)</f>
        <v>737.6</v>
      </c>
      <c r="D420" s="8" t="b">
        <f t="shared" si="6"/>
        <v>1</v>
      </c>
    </row>
    <row r="421" spans="2:4" ht="12.75">
      <c r="B421" s="4">
        <v>74260</v>
      </c>
      <c r="D421" s="8" t="e">
        <f t="shared" si="6"/>
        <v>#VALUE!</v>
      </c>
    </row>
    <row r="422" spans="2:4" ht="12.75">
      <c r="B422" s="4">
        <v>74261</v>
      </c>
      <c r="D422" s="8" t="e">
        <f t="shared" si="6"/>
        <v>#VALUE!</v>
      </c>
    </row>
    <row r="423" spans="2:4" ht="12.75">
      <c r="B423" s="4">
        <v>74275</v>
      </c>
      <c r="C423" s="5">
        <f>VLOOKUP(B423,Apollo_17!$A$2:$B$341,2,FALSE)</f>
        <v>1493</v>
      </c>
      <c r="D423" s="8" t="b">
        <f t="shared" si="6"/>
        <v>1</v>
      </c>
    </row>
    <row r="424" spans="2:4" ht="12.75">
      <c r="B424" s="4">
        <v>74279</v>
      </c>
      <c r="D424" s="8" t="e">
        <f t="shared" si="6"/>
        <v>#VALUE!</v>
      </c>
    </row>
    <row r="425" spans="2:4" ht="12.75">
      <c r="B425" s="4">
        <v>74285</v>
      </c>
      <c r="C425" s="5">
        <f>VLOOKUP(B425,Apollo_17!$A$2:$B$341,2,FALSE)</f>
        <v>2.212</v>
      </c>
      <c r="D425" s="8" t="b">
        <f t="shared" si="6"/>
        <v>1</v>
      </c>
    </row>
    <row r="426" spans="2:4" ht="12.75">
      <c r="B426" s="4">
        <v>74286</v>
      </c>
      <c r="C426" s="5">
        <f>VLOOKUP(B426,Apollo_17!$A$2:$B$341,2,FALSE)</f>
        <v>2.102</v>
      </c>
      <c r="D426" s="8" t="b">
        <f t="shared" si="6"/>
        <v>1</v>
      </c>
    </row>
    <row r="427" spans="2:4" ht="12.75">
      <c r="B427" s="4">
        <v>74287</v>
      </c>
      <c r="C427" s="5">
        <f>VLOOKUP(B427,Apollo_17!$A$2:$B$341,2,FALSE)</f>
        <v>1.568</v>
      </c>
      <c r="D427" s="8" t="b">
        <f t="shared" si="6"/>
        <v>1</v>
      </c>
    </row>
    <row r="428" spans="2:4" ht="12.75">
      <c r="B428" s="4">
        <v>75015</v>
      </c>
      <c r="C428" s="5">
        <f>VLOOKUP(B428,Apollo_17!$A$2:$B$341,2,FALSE)</f>
        <v>1006</v>
      </c>
      <c r="D428" s="8" t="b">
        <f t="shared" si="6"/>
        <v>1</v>
      </c>
    </row>
    <row r="429" spans="2:4" ht="12.75">
      <c r="B429" s="4">
        <v>75035</v>
      </c>
      <c r="C429" s="5">
        <f>VLOOKUP(B429,Apollo_17!$A$2:$B$341,2,FALSE)</f>
        <v>1235</v>
      </c>
      <c r="D429" s="8" t="b">
        <f t="shared" si="6"/>
        <v>1</v>
      </c>
    </row>
    <row r="430" spans="2:4" ht="12.75">
      <c r="B430" s="4">
        <v>75050</v>
      </c>
      <c r="D430" s="8" t="e">
        <f t="shared" si="6"/>
        <v>#VALUE!</v>
      </c>
    </row>
    <row r="431" spans="2:4" ht="12.75">
      <c r="B431" s="4">
        <v>75055</v>
      </c>
      <c r="C431" s="5">
        <f>VLOOKUP(B431,Apollo_17!$A$2:$B$341,2,FALSE)</f>
        <v>949.4</v>
      </c>
      <c r="D431" s="8" t="b">
        <f t="shared" si="6"/>
        <v>1</v>
      </c>
    </row>
    <row r="432" spans="2:4" ht="12.75">
      <c r="B432" s="4">
        <v>75061</v>
      </c>
      <c r="D432" s="8" t="e">
        <f t="shared" si="6"/>
        <v>#VALUE!</v>
      </c>
    </row>
    <row r="433" spans="2:4" ht="12.75">
      <c r="B433" s="4">
        <v>75065</v>
      </c>
      <c r="C433" s="5">
        <f>VLOOKUP(B433,Apollo_17!$A$2:$B$341,2,FALSE)</f>
        <v>1.263</v>
      </c>
      <c r="D433" s="8" t="b">
        <f t="shared" si="6"/>
        <v>1</v>
      </c>
    </row>
    <row r="434" spans="2:4" ht="12.75">
      <c r="B434" s="4">
        <v>75075</v>
      </c>
      <c r="C434" s="5">
        <f>VLOOKUP(B434,Apollo_17!$A$2:$B$341,2,FALSE)</f>
        <v>1008</v>
      </c>
      <c r="D434" s="8" t="b">
        <f t="shared" si="6"/>
        <v>1</v>
      </c>
    </row>
    <row r="435" spans="2:4" ht="12.75">
      <c r="B435" s="4">
        <v>75081</v>
      </c>
      <c r="D435" s="8" t="e">
        <f t="shared" si="6"/>
        <v>#VALUE!</v>
      </c>
    </row>
    <row r="436" spans="2:4" ht="12.75">
      <c r="B436" s="4">
        <v>75083</v>
      </c>
      <c r="D436" s="8" t="e">
        <f t="shared" si="6"/>
        <v>#VALUE!</v>
      </c>
    </row>
    <row r="437" spans="2:4" ht="12.75">
      <c r="B437" s="4">
        <v>75085</v>
      </c>
      <c r="C437" s="5">
        <f>VLOOKUP(B437,Apollo_17!$A$2:$B$341,2,FALSE)</f>
        <v>4.298</v>
      </c>
      <c r="D437" s="8" t="b">
        <f t="shared" si="6"/>
        <v>1</v>
      </c>
    </row>
    <row r="438" spans="2:4" ht="12.75">
      <c r="B438" s="4">
        <v>75086</v>
      </c>
      <c r="C438" s="5">
        <f>VLOOKUP(B438,Apollo_17!$A$2:$B$341,2,FALSE)</f>
        <v>2.323</v>
      </c>
      <c r="D438" s="8" t="b">
        <f t="shared" si="6"/>
        <v>1</v>
      </c>
    </row>
    <row r="439" spans="2:4" ht="12.75">
      <c r="B439" s="4">
        <v>75087</v>
      </c>
      <c r="C439" s="5">
        <f>VLOOKUP(B439,Apollo_17!$A$2:$B$341,2,FALSE)</f>
        <v>2.321</v>
      </c>
      <c r="D439" s="8" t="b">
        <f t="shared" si="6"/>
        <v>1</v>
      </c>
    </row>
    <row r="440" spans="2:4" ht="12.75">
      <c r="B440" s="4">
        <v>75088</v>
      </c>
      <c r="C440" s="5">
        <f>VLOOKUP(B440,Apollo_17!$A$2:$B$341,2,FALSE)</f>
        <v>1.992</v>
      </c>
      <c r="D440" s="8" t="b">
        <f t="shared" si="6"/>
        <v>1</v>
      </c>
    </row>
    <row r="441" spans="2:4" ht="12.75">
      <c r="B441" s="4">
        <v>75089</v>
      </c>
      <c r="C441" s="5">
        <f>VLOOKUP(B441,Apollo_17!$A$2:$B$341,2,FALSE)</f>
        <v>1.718</v>
      </c>
      <c r="D441" s="8" t="b">
        <f t="shared" si="6"/>
        <v>1</v>
      </c>
    </row>
    <row r="442" spans="2:4" ht="12.75">
      <c r="B442" s="4">
        <v>75115</v>
      </c>
      <c r="C442" s="5">
        <f>VLOOKUP(B442,Apollo_17!$A$2:$B$341,2,FALSE)</f>
        <v>2.6</v>
      </c>
      <c r="D442" s="8" t="b">
        <f t="shared" si="6"/>
        <v>1</v>
      </c>
    </row>
    <row r="443" spans="2:4" ht="12.75">
      <c r="B443" s="4">
        <v>75535</v>
      </c>
      <c r="D443" s="8" t="e">
        <f t="shared" si="6"/>
        <v>#VALUE!</v>
      </c>
    </row>
    <row r="444" spans="2:4" ht="12.75">
      <c r="B444" s="4">
        <v>76001</v>
      </c>
      <c r="D444" s="8" t="e">
        <f t="shared" si="6"/>
        <v>#VALUE!</v>
      </c>
    </row>
    <row r="445" spans="2:4" ht="12.75">
      <c r="B445" s="4">
        <v>76010</v>
      </c>
      <c r="D445" s="8" t="e">
        <f t="shared" si="6"/>
        <v>#VALUE!</v>
      </c>
    </row>
    <row r="446" spans="2:4" ht="12.75">
      <c r="B446" s="4">
        <v>76015</v>
      </c>
      <c r="C446" s="5">
        <f>VLOOKUP(B446,Apollo_17!$A$2:$B$341,2,FALSE)</f>
        <v>2819</v>
      </c>
      <c r="D446" s="8" t="b">
        <f t="shared" si="6"/>
        <v>1</v>
      </c>
    </row>
    <row r="447" spans="2:4" ht="12.75">
      <c r="B447" s="4">
        <v>76035</v>
      </c>
      <c r="C447" s="5">
        <f>VLOOKUP(B447,Apollo_17!$A$2:$B$341,2,FALSE)</f>
        <v>376.2</v>
      </c>
      <c r="D447" s="8" t="b">
        <f t="shared" si="6"/>
        <v>1</v>
      </c>
    </row>
    <row r="448" spans="2:4" ht="12.75">
      <c r="B448" s="4">
        <v>76037</v>
      </c>
      <c r="C448" s="5">
        <f>VLOOKUP(B448,Apollo_17!$A$2:$B$341,2,FALSE)</f>
        <v>2.52</v>
      </c>
      <c r="D448" s="8" t="b">
        <f t="shared" si="6"/>
        <v>1</v>
      </c>
    </row>
    <row r="449" spans="2:4" ht="12.75">
      <c r="B449" s="4">
        <v>76055</v>
      </c>
      <c r="C449" s="5">
        <f>VLOOKUP(B449,Apollo_17!$A$2:$B$341,2,FALSE)</f>
        <v>6412</v>
      </c>
      <c r="D449" s="8" t="b">
        <f aca="true" t="shared" si="7" ref="D449:D512">OR(C449:C449)</f>
        <v>1</v>
      </c>
    </row>
    <row r="450" spans="2:4" ht="12.75">
      <c r="B450" s="4">
        <v>76136</v>
      </c>
      <c r="C450" s="5">
        <f>VLOOKUP(B450,Apollo_17!$A$2:$B$341,2,FALSE)</f>
        <v>86.6</v>
      </c>
      <c r="D450" s="8" t="b">
        <f t="shared" si="7"/>
        <v>1</v>
      </c>
    </row>
    <row r="451" spans="2:4" ht="12.75">
      <c r="B451" s="4">
        <v>76215</v>
      </c>
      <c r="C451" s="5">
        <f>VLOOKUP(B451,Apollo_17!$A$2:$B$341,2,FALSE)</f>
        <v>643.9</v>
      </c>
      <c r="D451" s="8" t="b">
        <f t="shared" si="7"/>
        <v>1</v>
      </c>
    </row>
    <row r="452" spans="2:4" ht="12.75">
      <c r="B452" s="4">
        <v>76230</v>
      </c>
      <c r="D452" s="8" t="e">
        <f t="shared" si="7"/>
        <v>#VALUE!</v>
      </c>
    </row>
    <row r="453" spans="2:4" ht="12.75">
      <c r="B453" s="4">
        <v>76235</v>
      </c>
      <c r="C453" s="5">
        <f>VLOOKUP(B453,Apollo_17!$A$2:$B$341,2,FALSE)</f>
        <v>26.56</v>
      </c>
      <c r="D453" s="8" t="b">
        <f t="shared" si="7"/>
        <v>1</v>
      </c>
    </row>
    <row r="454" spans="2:4" ht="12.75">
      <c r="B454" s="4">
        <v>76240</v>
      </c>
      <c r="D454" s="8" t="e">
        <f t="shared" si="7"/>
        <v>#VALUE!</v>
      </c>
    </row>
    <row r="455" spans="2:4" ht="12.75">
      <c r="B455" s="4">
        <v>76255</v>
      </c>
      <c r="C455" s="5">
        <f>VLOOKUP(B455,Apollo_17!$A$2:$B$341,2,FALSE)</f>
        <v>406.6</v>
      </c>
      <c r="D455" s="8" t="b">
        <f t="shared" si="7"/>
        <v>1</v>
      </c>
    </row>
    <row r="456" spans="2:4" ht="12.75">
      <c r="B456" s="4">
        <v>76260</v>
      </c>
      <c r="D456" s="8" t="e">
        <f t="shared" si="7"/>
        <v>#VALUE!</v>
      </c>
    </row>
    <row r="457" spans="2:4" ht="12.75">
      <c r="B457" s="4">
        <v>76275</v>
      </c>
      <c r="C457" s="5">
        <f>VLOOKUP(B457,Apollo_17!$A$2:$B$341,2,FALSE)</f>
        <v>55.93</v>
      </c>
      <c r="D457" s="8" t="b">
        <f t="shared" si="7"/>
        <v>1</v>
      </c>
    </row>
    <row r="458" spans="2:4" ht="12.75">
      <c r="B458" s="4">
        <v>76286</v>
      </c>
      <c r="C458" s="5">
        <f>VLOOKUP(B458,Apollo_17!$A$2:$B$341,2,FALSE)</f>
        <v>1.704</v>
      </c>
      <c r="D458" s="8" t="b">
        <f t="shared" si="7"/>
        <v>1</v>
      </c>
    </row>
    <row r="459" spans="2:4" ht="12.75">
      <c r="B459" s="4">
        <v>76295</v>
      </c>
      <c r="C459" s="5">
        <f>VLOOKUP(B459,Apollo_17!$A$2:$B$341,2,FALSE)</f>
        <v>260.7</v>
      </c>
      <c r="D459" s="8" t="b">
        <f t="shared" si="7"/>
        <v>1</v>
      </c>
    </row>
    <row r="460" spans="2:4" ht="12.75">
      <c r="B460" s="4">
        <v>76307</v>
      </c>
      <c r="C460" s="5">
        <f>VLOOKUP(B460,Apollo_17!$A$2:$B$341,2,FALSE)</f>
        <v>2.49</v>
      </c>
      <c r="D460" s="8" t="b">
        <f t="shared" si="7"/>
        <v>1</v>
      </c>
    </row>
    <row r="461" spans="2:4" ht="12.75">
      <c r="B461" s="4">
        <v>76315</v>
      </c>
      <c r="C461" s="5">
        <f>VLOOKUP(B461,Apollo_17!$A$2:$B$341,2,FALSE)</f>
        <v>671.1</v>
      </c>
      <c r="D461" s="8" t="b">
        <f t="shared" si="7"/>
        <v>1</v>
      </c>
    </row>
    <row r="462" spans="2:4" ht="12.75">
      <c r="B462" s="4">
        <v>76335</v>
      </c>
      <c r="C462" s="5">
        <f>VLOOKUP(B462,Apollo_17!$A$2:$B$341,2,FALSE)</f>
        <v>502.89</v>
      </c>
      <c r="D462" s="8" t="b">
        <f t="shared" si="7"/>
        <v>1</v>
      </c>
    </row>
    <row r="463" spans="2:4" ht="12.75">
      <c r="B463" s="4">
        <v>76501</v>
      </c>
      <c r="D463" s="8" t="e">
        <f t="shared" si="7"/>
        <v>#VALUE!</v>
      </c>
    </row>
    <row r="464" spans="2:4" ht="12.75">
      <c r="B464" s="4">
        <v>76503</v>
      </c>
      <c r="D464" s="8" t="e">
        <f t="shared" si="7"/>
        <v>#VALUE!</v>
      </c>
    </row>
    <row r="465" spans="2:4" ht="12.75">
      <c r="B465" s="4">
        <v>76505</v>
      </c>
      <c r="C465" s="5">
        <f>VLOOKUP(B465,Apollo_17!$A$2:$B$341,2,FALSE)</f>
        <v>4.69</v>
      </c>
      <c r="D465" s="8" t="b">
        <f t="shared" si="7"/>
        <v>1</v>
      </c>
    </row>
    <row r="466" spans="2:4" ht="12.75">
      <c r="B466" s="4">
        <v>76506</v>
      </c>
      <c r="C466" s="5">
        <f>VLOOKUP(B466,Apollo_17!$A$2:$B$341,2,FALSE)</f>
        <v>2.81</v>
      </c>
      <c r="D466" s="8" t="b">
        <f t="shared" si="7"/>
        <v>1</v>
      </c>
    </row>
    <row r="467" spans="2:4" ht="12.75">
      <c r="B467" s="4">
        <v>76535</v>
      </c>
      <c r="C467" s="5">
        <f>VLOOKUP(B467,Apollo_17!$A$2:$B$341,2,FALSE)</f>
        <v>155.5</v>
      </c>
      <c r="D467" s="8" t="b">
        <f t="shared" si="7"/>
        <v>1</v>
      </c>
    </row>
    <row r="468" spans="2:4" ht="12.75">
      <c r="B468" s="4">
        <v>76536</v>
      </c>
      <c r="C468" s="5">
        <f>VLOOKUP(B468,Apollo_17!$A$2:$B$341,2,FALSE)</f>
        <v>10.26</v>
      </c>
      <c r="D468" s="8" t="b">
        <f t="shared" si="7"/>
        <v>1</v>
      </c>
    </row>
    <row r="469" spans="2:4" ht="12.75">
      <c r="B469" s="4">
        <v>76537</v>
      </c>
      <c r="C469" s="5">
        <f>VLOOKUP(B469,Apollo_17!$A$2:$B$341,2,FALSE)</f>
        <v>26.48</v>
      </c>
      <c r="D469" s="8" t="b">
        <f t="shared" si="7"/>
        <v>1</v>
      </c>
    </row>
    <row r="470" spans="2:4" ht="12.75">
      <c r="B470" s="4">
        <v>76538</v>
      </c>
      <c r="C470" s="5">
        <f>VLOOKUP(B470,Apollo_17!$A$2:$B$341,2,FALSE)</f>
        <v>5.87</v>
      </c>
      <c r="D470" s="8" t="b">
        <f t="shared" si="7"/>
        <v>1</v>
      </c>
    </row>
    <row r="471" spans="2:4" ht="12.75">
      <c r="B471" s="4">
        <v>76539</v>
      </c>
      <c r="C471" s="5">
        <f>VLOOKUP(B471,Apollo_17!$A$2:$B$341,2,FALSE)</f>
        <v>14.8</v>
      </c>
      <c r="D471" s="8" t="b">
        <f t="shared" si="7"/>
        <v>1</v>
      </c>
    </row>
    <row r="472" spans="2:4" ht="12.75">
      <c r="B472" s="4">
        <v>76545</v>
      </c>
      <c r="C472" s="5">
        <f>VLOOKUP(B472,Apollo_17!$A$2:$B$341,2,FALSE)</f>
        <v>51.21</v>
      </c>
      <c r="D472" s="8" t="b">
        <f t="shared" si="7"/>
        <v>1</v>
      </c>
    </row>
    <row r="473" spans="2:4" ht="12.75">
      <c r="B473" s="4">
        <v>76548</v>
      </c>
      <c r="C473" s="5">
        <f>VLOOKUP(B473,Apollo_17!$A$2:$B$341,2,FALSE)</f>
        <v>2.527</v>
      </c>
      <c r="D473" s="8" t="b">
        <f t="shared" si="7"/>
        <v>1</v>
      </c>
    </row>
    <row r="474" spans="2:4" ht="12.75">
      <c r="B474" s="4">
        <v>76555</v>
      </c>
      <c r="C474" s="5">
        <f>VLOOKUP(B474,Apollo_17!$A$2:$B$341,2,FALSE)</f>
        <v>8.435</v>
      </c>
      <c r="D474" s="8" t="b">
        <f t="shared" si="7"/>
        <v>1</v>
      </c>
    </row>
    <row r="475" spans="2:4" ht="12.75">
      <c r="B475" s="4">
        <v>76556</v>
      </c>
      <c r="C475" s="5">
        <f>VLOOKUP(B475,Apollo_17!$A$2:$B$341,2,FALSE)</f>
        <v>7.396</v>
      </c>
      <c r="D475" s="8" t="b">
        <f t="shared" si="7"/>
        <v>1</v>
      </c>
    </row>
    <row r="476" spans="2:4" ht="12.75">
      <c r="B476" s="4">
        <v>76557</v>
      </c>
      <c r="C476" s="5">
        <f>VLOOKUP(B476,Apollo_17!$A$2:$B$341,2,FALSE)</f>
        <v>5.592</v>
      </c>
      <c r="D476" s="8" t="b">
        <f t="shared" si="7"/>
        <v>1</v>
      </c>
    </row>
    <row r="477" spans="2:4" ht="12.75">
      <c r="B477" s="4">
        <v>76558</v>
      </c>
      <c r="C477" s="5">
        <f>VLOOKUP(B477,Apollo_17!$A$2:$B$341,2,FALSE)</f>
        <v>0.683</v>
      </c>
      <c r="D477" s="8" t="b">
        <f t="shared" si="7"/>
        <v>1</v>
      </c>
    </row>
    <row r="478" spans="2:4" ht="12.75">
      <c r="B478" s="4">
        <v>76559</v>
      </c>
      <c r="C478" s="5">
        <f>VLOOKUP(B478,Apollo_17!$A$2:$B$341,2,FALSE)</f>
        <v>0.747</v>
      </c>
      <c r="D478" s="8" t="b">
        <f t="shared" si="7"/>
        <v>1</v>
      </c>
    </row>
    <row r="479" spans="2:4" ht="12.75">
      <c r="B479" s="4">
        <v>76565</v>
      </c>
      <c r="C479" s="5">
        <f>VLOOKUP(B479,Apollo_17!$A$2:$B$341,2,FALSE)</f>
        <v>11.6</v>
      </c>
      <c r="D479" s="8" t="b">
        <f t="shared" si="7"/>
        <v>1</v>
      </c>
    </row>
    <row r="480" spans="2:4" ht="12.75">
      <c r="B480" s="4">
        <v>76566</v>
      </c>
      <c r="C480" s="5">
        <f>VLOOKUP(B480,Apollo_17!$A$2:$B$341,2,FALSE)</f>
        <v>2.639</v>
      </c>
      <c r="D480" s="8" t="b">
        <f t="shared" si="7"/>
        <v>1</v>
      </c>
    </row>
    <row r="481" spans="2:4" ht="12.75">
      <c r="B481" s="4">
        <v>76567</v>
      </c>
      <c r="C481" s="5">
        <f>VLOOKUP(B481,Apollo_17!$A$2:$B$341,2,FALSE)</f>
        <v>5.49</v>
      </c>
      <c r="D481" s="8" t="b">
        <f t="shared" si="7"/>
        <v>1</v>
      </c>
    </row>
    <row r="482" spans="2:4" ht="12.75">
      <c r="B482" s="4">
        <v>76568</v>
      </c>
      <c r="C482" s="5">
        <f>VLOOKUP(B482,Apollo_17!$A$2:$B$341,2,FALSE)</f>
        <v>9.477</v>
      </c>
      <c r="D482" s="8" t="b">
        <f t="shared" si="7"/>
        <v>1</v>
      </c>
    </row>
    <row r="483" spans="2:4" ht="12.75">
      <c r="B483" s="4">
        <v>76569</v>
      </c>
      <c r="C483" s="5">
        <f>VLOOKUP(B483,Apollo_17!$A$2:$B$341,2,FALSE)</f>
        <v>4.207</v>
      </c>
      <c r="D483" s="8" t="b">
        <f t="shared" si="7"/>
        <v>1</v>
      </c>
    </row>
    <row r="484" spans="2:4" ht="12.75">
      <c r="B484" s="4">
        <v>76575</v>
      </c>
      <c r="C484" s="5">
        <f>VLOOKUP(B484,Apollo_17!$A$2:$B$341,2,FALSE)</f>
        <v>16.25</v>
      </c>
      <c r="D484" s="8" t="b">
        <f t="shared" si="7"/>
        <v>1</v>
      </c>
    </row>
    <row r="485" spans="2:4" ht="12.75">
      <c r="B485" s="4">
        <v>76576</v>
      </c>
      <c r="C485" s="5">
        <f>VLOOKUP(B485,Apollo_17!$A$2:$B$341,2,FALSE)</f>
        <v>5.327</v>
      </c>
      <c r="D485" s="8" t="b">
        <f t="shared" si="7"/>
        <v>1</v>
      </c>
    </row>
    <row r="486" spans="2:4" ht="12.75">
      <c r="B486" s="4">
        <v>76577</v>
      </c>
      <c r="C486" s="5">
        <f>VLOOKUP(B486,Apollo_17!$A$2:$B$341,2,FALSE)</f>
        <v>13.54</v>
      </c>
      <c r="D486" s="8" t="b">
        <f t="shared" si="7"/>
        <v>1</v>
      </c>
    </row>
    <row r="487" spans="2:4" ht="12.75">
      <c r="B487" s="4">
        <v>77017</v>
      </c>
      <c r="C487" s="5">
        <f>VLOOKUP(B487,Apollo_17!$A$2:$B$341,2,FALSE)</f>
        <v>1730</v>
      </c>
      <c r="D487" s="8" t="b">
        <f t="shared" si="7"/>
        <v>1</v>
      </c>
    </row>
    <row r="488" spans="2:4" ht="12.75">
      <c r="B488" s="4">
        <v>77035</v>
      </c>
      <c r="C488" s="5">
        <f>VLOOKUP(B488,Apollo_17!$A$2:$B$341,2,FALSE)</f>
        <v>5727</v>
      </c>
      <c r="D488" s="8" t="b">
        <f t="shared" si="7"/>
        <v>1</v>
      </c>
    </row>
    <row r="489" spans="2:4" ht="12.75">
      <c r="B489" s="4">
        <v>77075</v>
      </c>
      <c r="C489" s="5">
        <f>VLOOKUP(B489,Apollo_17!$A$2:$B$341,2,FALSE)</f>
        <v>172.4</v>
      </c>
      <c r="D489" s="8" t="b">
        <f t="shared" si="7"/>
        <v>1</v>
      </c>
    </row>
    <row r="490" spans="2:4" ht="12.75">
      <c r="B490" s="4">
        <v>77076</v>
      </c>
      <c r="C490" s="5">
        <f>VLOOKUP(B490,Apollo_17!$A$2:$B$341,2,FALSE)</f>
        <v>13.97</v>
      </c>
      <c r="D490" s="8" t="b">
        <f t="shared" si="7"/>
        <v>1</v>
      </c>
    </row>
    <row r="491" spans="2:4" ht="12.75">
      <c r="B491" s="4">
        <v>77077</v>
      </c>
      <c r="C491" s="5">
        <f>VLOOKUP(B491,Apollo_17!$A$2:$B$341,2,FALSE)</f>
        <v>5.45</v>
      </c>
      <c r="D491" s="8" t="b">
        <f t="shared" si="7"/>
        <v>1</v>
      </c>
    </row>
    <row r="492" spans="2:4" ht="12.75">
      <c r="B492" s="4">
        <v>77115</v>
      </c>
      <c r="C492" s="5">
        <f>VLOOKUP(B492,Apollo_17!$A$2:$B$341,2,FALSE)</f>
        <v>115.9</v>
      </c>
      <c r="D492" s="8" t="b">
        <f t="shared" si="7"/>
        <v>1</v>
      </c>
    </row>
    <row r="493" spans="2:4" ht="12.75">
      <c r="B493" s="4">
        <v>77135</v>
      </c>
      <c r="C493" s="5">
        <f>VLOOKUP(B493,Apollo_17!$A$2:$B$341,2,FALSE)</f>
        <v>337.4</v>
      </c>
      <c r="D493" s="8" t="b">
        <f t="shared" si="7"/>
        <v>1</v>
      </c>
    </row>
    <row r="494" spans="2:4" ht="12.75">
      <c r="B494" s="4">
        <v>77215</v>
      </c>
      <c r="C494" s="5">
        <f>VLOOKUP(B494,Apollo_17!$A$2:$B$341,2,FALSE)</f>
        <v>846.4</v>
      </c>
      <c r="D494" s="8" t="b">
        <f t="shared" si="7"/>
        <v>1</v>
      </c>
    </row>
    <row r="495" spans="2:4" ht="12.75">
      <c r="B495" s="4">
        <v>77515</v>
      </c>
      <c r="C495" s="5">
        <f>VLOOKUP(B495,Apollo_17!$A$2:$B$341,2,FALSE)</f>
        <v>337.6</v>
      </c>
      <c r="D495" s="8" t="b">
        <f t="shared" si="7"/>
        <v>1</v>
      </c>
    </row>
    <row r="496" spans="2:4" ht="12.75">
      <c r="B496" s="4">
        <v>77516</v>
      </c>
      <c r="C496" s="5">
        <f>VLOOKUP(B496,Apollo_17!$A$2:$B$341,2,FALSE)</f>
        <v>103.7</v>
      </c>
      <c r="D496" s="8" t="b">
        <f t="shared" si="7"/>
        <v>1</v>
      </c>
    </row>
    <row r="497" spans="2:4" ht="12.75">
      <c r="B497" s="4">
        <v>77517</v>
      </c>
      <c r="C497" s="5">
        <f>VLOOKUP(B497,Apollo_17!$A$2:$B$341,2,FALSE)</f>
        <v>45.6</v>
      </c>
      <c r="D497" s="8" t="b">
        <f t="shared" si="7"/>
        <v>1</v>
      </c>
    </row>
    <row r="498" spans="2:4" ht="12.75">
      <c r="B498" s="4">
        <v>77518</v>
      </c>
      <c r="C498" s="5">
        <f>VLOOKUP(B498,Apollo_17!$A$2:$B$341,2,FALSE)</f>
        <v>42.5</v>
      </c>
      <c r="D498" s="8" t="b">
        <f t="shared" si="7"/>
        <v>1</v>
      </c>
    </row>
    <row r="499" spans="2:4" ht="12.75">
      <c r="B499" s="4">
        <v>77531</v>
      </c>
      <c r="D499" s="8" t="e">
        <f t="shared" si="7"/>
        <v>#VALUE!</v>
      </c>
    </row>
    <row r="500" spans="2:4" ht="12.75">
      <c r="B500" s="4">
        <v>77535</v>
      </c>
      <c r="C500" s="5">
        <f>VLOOKUP(B500,Apollo_17!$A$2:$B$341,2,FALSE)</f>
        <v>577.8</v>
      </c>
      <c r="D500" s="8" t="b">
        <f t="shared" si="7"/>
        <v>1</v>
      </c>
    </row>
    <row r="501" spans="2:4" ht="12.75">
      <c r="B501" s="4">
        <v>77536</v>
      </c>
      <c r="C501" s="5">
        <f>VLOOKUP(B501,Apollo_17!$A$2:$B$341,2,FALSE)</f>
        <v>355.3</v>
      </c>
      <c r="D501" s="8" t="b">
        <f t="shared" si="7"/>
        <v>1</v>
      </c>
    </row>
    <row r="502" spans="2:4" ht="12.75">
      <c r="B502" s="4">
        <v>77538</v>
      </c>
      <c r="C502" s="5">
        <f>VLOOKUP(B502,Apollo_17!$A$2:$B$341,2,FALSE)</f>
        <v>47.2</v>
      </c>
      <c r="D502" s="8" t="b">
        <f t="shared" si="7"/>
        <v>1</v>
      </c>
    </row>
    <row r="503" spans="2:4" ht="12.75">
      <c r="B503" s="4">
        <v>77539</v>
      </c>
      <c r="C503" s="5">
        <f>VLOOKUP(B503,Apollo_17!$A$2:$B$341,2,FALSE)</f>
        <v>39.6</v>
      </c>
      <c r="D503" s="8" t="b">
        <f t="shared" si="7"/>
        <v>1</v>
      </c>
    </row>
    <row r="504" spans="2:4" ht="12.75">
      <c r="B504" s="4">
        <v>77545</v>
      </c>
      <c r="C504" s="5">
        <f>VLOOKUP(B504,Apollo_17!$A$2:$B$341,2,FALSE)</f>
        <v>29.5</v>
      </c>
      <c r="D504" s="8" t="b">
        <f t="shared" si="7"/>
        <v>1</v>
      </c>
    </row>
    <row r="505" spans="2:4" ht="12.75">
      <c r="B505" s="4">
        <v>78135</v>
      </c>
      <c r="C505" s="5">
        <f>VLOOKUP(B505,Apollo_17!$A$2:$B$341,2,FALSE)</f>
        <v>133.9</v>
      </c>
      <c r="D505" s="8" t="b">
        <f t="shared" si="7"/>
        <v>1</v>
      </c>
    </row>
    <row r="506" spans="2:4" ht="12.75">
      <c r="B506" s="4">
        <v>78155</v>
      </c>
      <c r="C506" s="5">
        <f>VLOOKUP(B506,Apollo_17!$A$2:$B$341,2,FALSE)</f>
        <v>401.1</v>
      </c>
      <c r="D506" s="8" t="b">
        <f t="shared" si="7"/>
        <v>1</v>
      </c>
    </row>
    <row r="507" spans="2:4" ht="12.75">
      <c r="B507" s="4">
        <v>78221</v>
      </c>
      <c r="D507" s="8" t="e">
        <f t="shared" si="7"/>
        <v>#VALUE!</v>
      </c>
    </row>
    <row r="508" spans="2:4" ht="12.75">
      <c r="B508" s="4">
        <v>78235</v>
      </c>
      <c r="C508" s="5">
        <f>VLOOKUP(B508,Apollo_17!$A$2:$B$341,2,FALSE)</f>
        <v>199</v>
      </c>
      <c r="D508" s="8" t="b">
        <f t="shared" si="7"/>
        <v>1</v>
      </c>
    </row>
    <row r="509" spans="2:4" ht="12.75">
      <c r="B509" s="4">
        <v>78236</v>
      </c>
      <c r="C509" s="5">
        <f>VLOOKUP(B509,Apollo_17!$A$2:$B$341,2,FALSE)</f>
        <v>93.06</v>
      </c>
      <c r="D509" s="8" t="b">
        <f t="shared" si="7"/>
        <v>1</v>
      </c>
    </row>
    <row r="510" spans="2:4" ht="12.75">
      <c r="B510" s="4">
        <v>78238</v>
      </c>
      <c r="C510" s="5">
        <f>VLOOKUP(B510,Apollo_17!$A$2:$B$341,2,FALSE)</f>
        <v>57.58</v>
      </c>
      <c r="D510" s="8" t="b">
        <f t="shared" si="7"/>
        <v>1</v>
      </c>
    </row>
    <row r="511" spans="2:4" ht="12.75">
      <c r="B511" s="4">
        <v>78255</v>
      </c>
      <c r="C511" s="5">
        <f>VLOOKUP(B511,Apollo_17!$A$2:$B$341,2,FALSE)</f>
        <v>48.31</v>
      </c>
      <c r="D511" s="8" t="b">
        <f t="shared" si="7"/>
        <v>1</v>
      </c>
    </row>
    <row r="512" spans="2:4" ht="12.75">
      <c r="B512" s="4">
        <v>78501</v>
      </c>
      <c r="D512" s="8" t="e">
        <f t="shared" si="7"/>
        <v>#VALUE!</v>
      </c>
    </row>
    <row r="513" spans="2:4" ht="12.75">
      <c r="B513" s="4">
        <v>78503</v>
      </c>
      <c r="D513" s="8" t="e">
        <f aca="true" t="shared" si="8" ref="D513:D559">OR(C513:C513)</f>
        <v>#VALUE!</v>
      </c>
    </row>
    <row r="514" spans="2:4" ht="12.75">
      <c r="B514" s="4">
        <v>78505</v>
      </c>
      <c r="C514" s="5">
        <f>VLOOKUP(B514,Apollo_17!$A$2:$B$341,2,FALSE)</f>
        <v>506.3</v>
      </c>
      <c r="D514" s="8" t="b">
        <f t="shared" si="8"/>
        <v>1</v>
      </c>
    </row>
    <row r="515" spans="2:4" ht="12.75">
      <c r="B515" s="4">
        <v>78506</v>
      </c>
      <c r="C515" s="5">
        <f>VLOOKUP(B515,Apollo_17!$A$2:$B$341,2,FALSE)</f>
        <v>55.97</v>
      </c>
      <c r="D515" s="8" t="b">
        <f t="shared" si="8"/>
        <v>1</v>
      </c>
    </row>
    <row r="516" spans="2:4" ht="12.75">
      <c r="B516" s="4">
        <v>78507</v>
      </c>
      <c r="C516" s="5">
        <f>VLOOKUP(B516,Apollo_17!$A$2:$B$341,2,FALSE)</f>
        <v>23.35</v>
      </c>
      <c r="D516" s="8" t="b">
        <f t="shared" si="8"/>
        <v>1</v>
      </c>
    </row>
    <row r="517" spans="2:4" ht="12.75">
      <c r="B517" s="4">
        <v>78509</v>
      </c>
      <c r="C517" s="5">
        <f>VLOOKUP(B517,Apollo_17!$A$2:$B$341,2,FALSE)</f>
        <v>8.68</v>
      </c>
      <c r="D517" s="8" t="b">
        <f t="shared" si="8"/>
        <v>1</v>
      </c>
    </row>
    <row r="518" spans="2:4" ht="12.75">
      <c r="B518" s="4">
        <v>78515</v>
      </c>
      <c r="C518" s="5">
        <f>VLOOKUP(B518,Apollo_17!$A$2:$B$341,2,FALSE)</f>
        <v>4.76</v>
      </c>
      <c r="D518" s="8" t="b">
        <f t="shared" si="8"/>
        <v>1</v>
      </c>
    </row>
    <row r="519" spans="2:4" ht="12.75">
      <c r="B519" s="4">
        <v>78516</v>
      </c>
      <c r="C519" s="5">
        <f>VLOOKUP(B519,Apollo_17!$A$2:$B$341,2,FALSE)</f>
        <v>3.18</v>
      </c>
      <c r="D519" s="8" t="b">
        <f t="shared" si="8"/>
        <v>1</v>
      </c>
    </row>
    <row r="520" spans="2:4" ht="12.75">
      <c r="B520" s="4">
        <v>78526</v>
      </c>
      <c r="C520" s="5">
        <f>VLOOKUP(B520,Apollo_17!$A$2:$B$341,2,FALSE)</f>
        <v>8.77</v>
      </c>
      <c r="D520" s="8" t="b">
        <f t="shared" si="8"/>
        <v>1</v>
      </c>
    </row>
    <row r="521" spans="2:4" ht="12.75">
      <c r="B521" s="4">
        <v>78527</v>
      </c>
      <c r="C521" s="5">
        <f>VLOOKUP(B521,Apollo_17!$A$2:$B$341,2,FALSE)</f>
        <v>5.16</v>
      </c>
      <c r="D521" s="8" t="b">
        <f t="shared" si="8"/>
        <v>1</v>
      </c>
    </row>
    <row r="522" spans="2:4" ht="12.75">
      <c r="B522" s="4">
        <v>78535</v>
      </c>
      <c r="C522" s="5">
        <f>VLOOKUP(B522,Apollo_17!$A$2:$B$341,2,FALSE)</f>
        <v>103.4</v>
      </c>
      <c r="D522" s="8" t="b">
        <f t="shared" si="8"/>
        <v>1</v>
      </c>
    </row>
    <row r="523" spans="2:4" ht="12.75">
      <c r="B523" s="4">
        <v>78537</v>
      </c>
      <c r="C523" s="5">
        <f>VLOOKUP(B523,Apollo_17!$A$2:$B$341,2,FALSE)</f>
        <v>11.76</v>
      </c>
      <c r="D523" s="8" t="b">
        <f t="shared" si="8"/>
        <v>1</v>
      </c>
    </row>
    <row r="524" spans="2:4" ht="12.75">
      <c r="B524" s="4">
        <v>78546</v>
      </c>
      <c r="C524" s="5">
        <f>VLOOKUP(B524,Apollo_17!$A$2:$B$341,2,FALSE)</f>
        <v>42.66</v>
      </c>
      <c r="D524" s="8" t="b">
        <f t="shared" si="8"/>
        <v>1</v>
      </c>
    </row>
    <row r="525" spans="2:4" ht="12.75">
      <c r="B525" s="4">
        <v>78547</v>
      </c>
      <c r="C525" s="5">
        <f>VLOOKUP(B525,Apollo_17!$A$2:$B$341,2,FALSE)</f>
        <v>29.91</v>
      </c>
      <c r="D525" s="8" t="b">
        <f t="shared" si="8"/>
        <v>1</v>
      </c>
    </row>
    <row r="526" spans="2:4" ht="12.75">
      <c r="B526" s="4">
        <v>78548</v>
      </c>
      <c r="C526" s="5">
        <f>VLOOKUP(B526,Apollo_17!$A$2:$B$341,2,FALSE)</f>
        <v>15.95</v>
      </c>
      <c r="D526" s="8" t="b">
        <f t="shared" si="8"/>
        <v>1</v>
      </c>
    </row>
    <row r="527" spans="2:4" ht="12.75">
      <c r="B527" s="4">
        <v>78549</v>
      </c>
      <c r="C527" s="5">
        <f>VLOOKUP(B527,Apollo_17!$A$2:$B$341,2,FALSE)</f>
        <v>16.09</v>
      </c>
      <c r="D527" s="8" t="b">
        <f t="shared" si="8"/>
        <v>1</v>
      </c>
    </row>
    <row r="528" spans="2:4" ht="12.75">
      <c r="B528" s="4">
        <v>78555</v>
      </c>
      <c r="C528" s="5">
        <f>VLOOKUP(B528,Apollo_17!$A$2:$B$341,2,FALSE)</f>
        <v>6.64</v>
      </c>
      <c r="D528" s="8" t="b">
        <f t="shared" si="8"/>
        <v>1</v>
      </c>
    </row>
    <row r="529" spans="2:4" ht="12.75">
      <c r="B529" s="4">
        <v>78567</v>
      </c>
      <c r="C529" s="5">
        <f>VLOOKUP(B529,Apollo_17!$A$2:$B$341,2,FALSE)</f>
        <v>18.88</v>
      </c>
      <c r="D529" s="8" t="b">
        <f t="shared" si="8"/>
        <v>1</v>
      </c>
    </row>
    <row r="530" spans="2:4" ht="12.75">
      <c r="B530" s="4">
        <v>78568</v>
      </c>
      <c r="C530" s="5">
        <f>VLOOKUP(B530,Apollo_17!$A$2:$B$341,2,FALSE)</f>
        <v>3.57</v>
      </c>
      <c r="D530" s="8" t="b">
        <f t="shared" si="8"/>
        <v>1</v>
      </c>
    </row>
    <row r="531" spans="2:4" ht="12.75">
      <c r="B531" s="4">
        <v>78569</v>
      </c>
      <c r="C531" s="5">
        <f>VLOOKUP(B531,Apollo_17!$A$2:$B$341,2,FALSE)</f>
        <v>14.53</v>
      </c>
      <c r="D531" s="8" t="b">
        <f t="shared" si="8"/>
        <v>1</v>
      </c>
    </row>
    <row r="532" spans="2:4" ht="12.75">
      <c r="B532" s="4">
        <v>78575</v>
      </c>
      <c r="C532" s="5">
        <f>VLOOKUP(B532,Apollo_17!$A$2:$B$341,2,FALSE)</f>
        <v>140</v>
      </c>
      <c r="D532" s="8" t="b">
        <f t="shared" si="8"/>
        <v>1</v>
      </c>
    </row>
    <row r="533" spans="2:4" ht="12.75">
      <c r="B533" s="4">
        <v>78576</v>
      </c>
      <c r="C533" s="5">
        <f>VLOOKUP(B533,Apollo_17!$A$2:$B$341,2,FALSE)</f>
        <v>11.64</v>
      </c>
      <c r="D533" s="8" t="b">
        <f t="shared" si="8"/>
        <v>1</v>
      </c>
    </row>
    <row r="534" spans="2:4" ht="12.75">
      <c r="B534" s="4">
        <v>78577</v>
      </c>
      <c r="C534" s="5">
        <f>VLOOKUP(B534,Apollo_17!$A$2:$B$341,2,FALSE)</f>
        <v>8.84</v>
      </c>
      <c r="D534" s="8" t="b">
        <f t="shared" si="8"/>
        <v>1</v>
      </c>
    </row>
    <row r="535" spans="2:4" ht="12.75">
      <c r="B535" s="4">
        <v>78578</v>
      </c>
      <c r="C535" s="5">
        <f>VLOOKUP(B535,Apollo_17!$A$2:$B$341,2,FALSE)</f>
        <v>17.13</v>
      </c>
      <c r="D535" s="8" t="b">
        <f t="shared" si="8"/>
        <v>1</v>
      </c>
    </row>
    <row r="536" spans="2:4" ht="12.75">
      <c r="B536" s="4">
        <v>78579</v>
      </c>
      <c r="C536" s="5">
        <f>VLOOKUP(B536,Apollo_17!$A$2:$B$341,2,FALSE)</f>
        <v>6.07</v>
      </c>
      <c r="D536" s="8" t="b">
        <f t="shared" si="8"/>
        <v>1</v>
      </c>
    </row>
    <row r="537" spans="2:4" ht="12.75">
      <c r="B537" s="4">
        <v>78585</v>
      </c>
      <c r="C537" s="5">
        <f>VLOOKUP(B537,Apollo_17!$A$2:$B$341,2,FALSE)</f>
        <v>44.6</v>
      </c>
      <c r="D537" s="8" t="b">
        <f t="shared" si="8"/>
        <v>1</v>
      </c>
    </row>
    <row r="538" spans="2:4" ht="12.75">
      <c r="B538" s="4">
        <v>78586</v>
      </c>
      <c r="C538" s="5">
        <f>VLOOKUP(B538,Apollo_17!$A$2:$B$341,2,FALSE)</f>
        <v>10.73</v>
      </c>
      <c r="D538" s="8" t="b">
        <f t="shared" si="8"/>
        <v>1</v>
      </c>
    </row>
    <row r="539" spans="2:4" ht="12.75">
      <c r="B539" s="4">
        <v>78587</v>
      </c>
      <c r="C539" s="5">
        <f>VLOOKUP(B539,Apollo_17!$A$2:$B$341,2,FALSE)</f>
        <v>11.48</v>
      </c>
      <c r="D539" s="8" t="b">
        <f t="shared" si="8"/>
        <v>1</v>
      </c>
    </row>
    <row r="540" spans="2:4" ht="12.75">
      <c r="B540" s="4">
        <v>78588</v>
      </c>
      <c r="C540" s="5">
        <f>VLOOKUP(B540,Apollo_17!$A$2:$B$341,2,FALSE)</f>
        <v>3.77</v>
      </c>
      <c r="D540" s="8" t="b">
        <f t="shared" si="8"/>
        <v>1</v>
      </c>
    </row>
    <row r="541" spans="2:4" ht="12.75">
      <c r="B541" s="4">
        <v>78589</v>
      </c>
      <c r="C541" s="5">
        <f>VLOOKUP(B541,Apollo_17!$A$2:$B$341,2,FALSE)</f>
        <v>4.1</v>
      </c>
      <c r="D541" s="8" t="b">
        <f t="shared" si="8"/>
        <v>1</v>
      </c>
    </row>
    <row r="542" spans="2:4" ht="12.75">
      <c r="B542" s="4">
        <v>78595</v>
      </c>
      <c r="C542" s="5">
        <f>VLOOKUP(B542,Apollo_17!$A$2:$B$341,2,FALSE)</f>
        <v>4.19</v>
      </c>
      <c r="D542" s="8" t="b">
        <f t="shared" si="8"/>
        <v>1</v>
      </c>
    </row>
    <row r="543" spans="2:4" ht="12.75">
      <c r="B543" s="4">
        <v>78596</v>
      </c>
      <c r="C543" s="5">
        <f>VLOOKUP(B543,Apollo_17!$A$2:$B$341,2,FALSE)</f>
        <v>7.55</v>
      </c>
      <c r="D543" s="8" t="b">
        <f t="shared" si="8"/>
        <v>1</v>
      </c>
    </row>
    <row r="544" spans="2:4" ht="12.75">
      <c r="B544" s="4">
        <v>78597</v>
      </c>
      <c r="C544" s="5">
        <f>VLOOKUP(B544,Apollo_17!$A$2:$B$341,2,FALSE)</f>
        <v>319.1</v>
      </c>
      <c r="D544" s="8" t="b">
        <f t="shared" si="8"/>
        <v>1</v>
      </c>
    </row>
    <row r="545" spans="2:4" ht="12.75">
      <c r="B545" s="4">
        <v>78598</v>
      </c>
      <c r="C545" s="5">
        <f>VLOOKUP(B545,Apollo_17!$A$2:$B$341,2,FALSE)</f>
        <v>224.1</v>
      </c>
      <c r="D545" s="8" t="b">
        <f t="shared" si="8"/>
        <v>1</v>
      </c>
    </row>
    <row r="546" spans="2:4" ht="12.75">
      <c r="B546" s="4">
        <v>78599</v>
      </c>
      <c r="C546" s="5">
        <f>VLOOKUP(B546,Apollo_17!$A$2:$B$341,2,FALSE)</f>
        <v>198.6</v>
      </c>
      <c r="D546" s="8" t="b">
        <f t="shared" si="8"/>
        <v>1</v>
      </c>
    </row>
    <row r="547" spans="2:4" ht="12.75">
      <c r="B547" s="4">
        <v>79001</v>
      </c>
      <c r="D547" s="8" t="e">
        <f t="shared" si="8"/>
        <v>#VALUE!</v>
      </c>
    </row>
    <row r="548" spans="2:4" ht="12.75">
      <c r="B548" s="4">
        <v>79002</v>
      </c>
      <c r="D548" s="8" t="e">
        <f t="shared" si="8"/>
        <v>#VALUE!</v>
      </c>
    </row>
    <row r="549" spans="2:4" ht="12.75">
      <c r="B549" s="4">
        <v>79035</v>
      </c>
      <c r="C549" s="5">
        <f>VLOOKUP(B549,Apollo_17!$A$2:$B$341,2,FALSE)</f>
        <v>2806</v>
      </c>
      <c r="D549" s="8" t="b">
        <f t="shared" si="8"/>
        <v>1</v>
      </c>
    </row>
    <row r="550" spans="2:4" ht="12.75">
      <c r="B550" s="4">
        <v>79115</v>
      </c>
      <c r="C550" s="5">
        <f>VLOOKUP(B550,Apollo_17!$A$2:$B$341,2,FALSE)</f>
        <v>346.3</v>
      </c>
      <c r="D550" s="8" t="b">
        <f t="shared" si="8"/>
        <v>1</v>
      </c>
    </row>
    <row r="551" spans="2:4" ht="12.75">
      <c r="B551" s="4">
        <v>79135</v>
      </c>
      <c r="C551" s="5">
        <f>VLOOKUP(B551,Apollo_17!$A$2:$B$341,2,FALSE)</f>
        <v>2283</v>
      </c>
      <c r="D551" s="8" t="b">
        <f t="shared" si="8"/>
        <v>1</v>
      </c>
    </row>
    <row r="552" spans="2:4" ht="12.75">
      <c r="B552" s="4">
        <v>79153</v>
      </c>
      <c r="D552" s="8" t="e">
        <f t="shared" si="8"/>
        <v>#VALUE!</v>
      </c>
    </row>
    <row r="553" spans="2:4" ht="12.75">
      <c r="B553" s="4">
        <v>79155</v>
      </c>
      <c r="C553" s="5">
        <f>VLOOKUP(B553,Apollo_17!$A$2:$B$341,2,FALSE)</f>
        <v>318.8</v>
      </c>
      <c r="D553" s="8" t="b">
        <f t="shared" si="8"/>
        <v>1</v>
      </c>
    </row>
    <row r="554" spans="2:4" ht="12.75">
      <c r="B554" s="4">
        <v>79175</v>
      </c>
      <c r="C554" s="5">
        <f>VLOOKUP(B554,Apollo_17!$A$2:$B$341,2,FALSE)</f>
        <v>677.7</v>
      </c>
      <c r="D554" s="8" t="b">
        <f t="shared" si="8"/>
        <v>1</v>
      </c>
    </row>
    <row r="555" spans="2:4" ht="12.75">
      <c r="B555" s="4">
        <v>79215</v>
      </c>
      <c r="C555" s="5">
        <f>VLOOKUP(B555,Apollo_17!$A$2:$B$341,2,FALSE)</f>
        <v>553.8</v>
      </c>
      <c r="D555" s="8" t="b">
        <f t="shared" si="8"/>
        <v>1</v>
      </c>
    </row>
    <row r="556" spans="2:4" ht="12.75">
      <c r="B556" s="4">
        <v>79261</v>
      </c>
      <c r="D556" s="8" t="e">
        <f t="shared" si="8"/>
        <v>#VALUE!</v>
      </c>
    </row>
    <row r="557" spans="2:4" ht="12.75">
      <c r="B557" s="4">
        <v>79265</v>
      </c>
      <c r="C557" s="5">
        <f>VLOOKUP(B557,Apollo_17!$A$2:$B$341,2,FALSE)</f>
        <v>2.6</v>
      </c>
      <c r="D557" s="8" t="b">
        <f t="shared" si="8"/>
        <v>1</v>
      </c>
    </row>
    <row r="558" spans="2:4" ht="12.75">
      <c r="B558" s="4">
        <v>79515</v>
      </c>
      <c r="C558" s="5">
        <f>VLOOKUP(B558,Apollo_17!$A$2:$B$341,2,FALSE)</f>
        <v>33</v>
      </c>
      <c r="D558" s="8" t="b">
        <f t="shared" si="8"/>
        <v>1</v>
      </c>
    </row>
    <row r="559" spans="2:4" ht="12.75">
      <c r="B559" s="4">
        <v>79516</v>
      </c>
      <c r="C559" s="5">
        <f>VLOOKUP(B559,Apollo_17!$A$2:$B$341,2,FALSE)</f>
        <v>23.92</v>
      </c>
      <c r="D559" s="8" t="b">
        <f t="shared" si="8"/>
        <v>1</v>
      </c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</sheetData>
  <sheetProtection/>
  <hyperlinks>
    <hyperlink ref="F21" r:id="rId1" display="http://www.lpi.usra.edu/publications/abstracts.shtml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</cp:lastModifiedBy>
  <dcterms:created xsi:type="dcterms:W3CDTF">2007-11-06T17:05:22Z</dcterms:created>
  <dcterms:modified xsi:type="dcterms:W3CDTF">2007-11-06T18:45:09Z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